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20" windowHeight="7650" activeTab="7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'10'!$A$1:$L$25</definedName>
    <definedName name="_xlnm.Print_Area" localSheetId="7">'11'!$A$1:$L$30</definedName>
    <definedName name="_xlnm.Print_Area" localSheetId="1">'5'!$A$1:$L$31</definedName>
    <definedName name="_xlnm.Print_Area" localSheetId="2">'6'!$A$1:$L$32</definedName>
    <definedName name="_xlnm.Print_Area" localSheetId="3">'7'!$A$1:$L$38</definedName>
    <definedName name="_xlnm.Print_Area" localSheetId="4">'8'!$A$1:$L$43</definedName>
    <definedName name="_xlnm.Print_Area" localSheetId="5">'9'!$A$1:$L$25</definedName>
  </definedNames>
  <calcPr calcId="125725"/>
</workbook>
</file>

<file path=xl/calcChain.xml><?xml version="1.0" encoding="utf-8"?>
<calcChain xmlns="http://schemas.openxmlformats.org/spreadsheetml/2006/main">
  <c r="H22" i="19"/>
  <c r="H20"/>
  <c r="H18"/>
  <c r="H17"/>
  <c r="H16"/>
  <c r="H15"/>
  <c r="H19"/>
  <c r="H21"/>
  <c r="H19" i="18" l="1"/>
  <c r="H20"/>
  <c r="H15"/>
  <c r="H16"/>
  <c r="H21"/>
  <c r="H18"/>
  <c r="H23"/>
  <c r="H22"/>
  <c r="H17"/>
  <c r="H29" i="17" l="1"/>
  <c r="H28"/>
  <c r="H27"/>
  <c r="H26"/>
  <c r="H25"/>
  <c r="H24"/>
  <c r="H23"/>
  <c r="H22"/>
  <c r="H21"/>
  <c r="H20"/>
  <c r="H19"/>
  <c r="H17"/>
  <c r="H16"/>
  <c r="H15"/>
  <c r="H34" i="16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C21" i="14" l="1"/>
  <c r="C20"/>
  <c r="C19"/>
  <c r="C18"/>
  <c r="C17"/>
  <c r="C16"/>
  <c r="C15"/>
  <c r="K22" i="19" l="1"/>
  <c r="C22"/>
  <c r="A22"/>
  <c r="K20"/>
  <c r="C20"/>
  <c r="A20"/>
  <c r="K18"/>
  <c r="C18"/>
  <c r="A18"/>
  <c r="K17"/>
  <c r="C17"/>
  <c r="A17"/>
  <c r="K16"/>
  <c r="C16"/>
  <c r="A16"/>
  <c r="K15"/>
  <c r="C15"/>
  <c r="A15"/>
  <c r="K19"/>
  <c r="C19"/>
  <c r="A19"/>
  <c r="K21"/>
  <c r="C21"/>
  <c r="A21"/>
  <c r="K19" i="18"/>
  <c r="C19"/>
  <c r="A19"/>
  <c r="K20"/>
  <c r="C20"/>
  <c r="A20"/>
  <c r="K15"/>
  <c r="C15"/>
  <c r="A15"/>
  <c r="K16"/>
  <c r="C16"/>
  <c r="A16"/>
  <c r="K21"/>
  <c r="C21"/>
  <c r="A21"/>
  <c r="K18"/>
  <c r="C18"/>
  <c r="A18"/>
  <c r="K23"/>
  <c r="C23"/>
  <c r="A23"/>
  <c r="K22"/>
  <c r="C22"/>
  <c r="A22"/>
  <c r="K17"/>
  <c r="C17"/>
  <c r="A17"/>
  <c r="K29" i="17"/>
  <c r="C29"/>
  <c r="A29"/>
  <c r="K28"/>
  <c r="C28"/>
  <c r="A28"/>
  <c r="K27"/>
  <c r="C27"/>
  <c r="A27"/>
  <c r="K26"/>
  <c r="C26"/>
  <c r="A26"/>
  <c r="K25"/>
  <c r="C25"/>
  <c r="A25"/>
  <c r="K24"/>
  <c r="C24"/>
  <c r="A24"/>
  <c r="K23"/>
  <c r="C23"/>
  <c r="A23"/>
  <c r="K22"/>
  <c r="C22"/>
  <c r="A22"/>
  <c r="K21"/>
  <c r="C21"/>
  <c r="A21"/>
  <c r="K20"/>
  <c r="C20"/>
  <c r="A20"/>
  <c r="K19"/>
  <c r="C19"/>
  <c r="A19"/>
  <c r="K18"/>
  <c r="C18"/>
  <c r="A18"/>
  <c r="K17"/>
  <c r="C17"/>
  <c r="A17"/>
  <c r="K16"/>
  <c r="C16"/>
  <c r="A16"/>
  <c r="K15"/>
  <c r="C15"/>
  <c r="A15"/>
  <c r="K34" i="16"/>
  <c r="C34"/>
  <c r="A34"/>
  <c r="K33"/>
  <c r="C33"/>
  <c r="A33"/>
  <c r="K32"/>
  <c r="C32"/>
  <c r="A32"/>
  <c r="K31"/>
  <c r="C31"/>
  <c r="A31"/>
  <c r="K30"/>
  <c r="C30"/>
  <c r="A30"/>
  <c r="K29"/>
  <c r="C29"/>
  <c r="A29"/>
  <c r="K28"/>
  <c r="C28"/>
  <c r="A28"/>
  <c r="K27"/>
  <c r="C27"/>
  <c r="A27"/>
  <c r="K26"/>
  <c r="C26"/>
  <c r="A26"/>
  <c r="K25"/>
  <c r="C25"/>
  <c r="A25"/>
  <c r="K24"/>
  <c r="C24"/>
  <c r="A24"/>
  <c r="K23"/>
  <c r="C23"/>
  <c r="A23"/>
  <c r="K22"/>
  <c r="C22"/>
  <c r="A22"/>
  <c r="K21"/>
  <c r="C21"/>
  <c r="A21"/>
  <c r="K20"/>
  <c r="C20"/>
  <c r="A20"/>
  <c r="K19"/>
  <c r="C19"/>
  <c r="A19"/>
  <c r="K18"/>
  <c r="C18"/>
  <c r="A18"/>
  <c r="K17"/>
  <c r="C17"/>
  <c r="A17"/>
  <c r="K16"/>
  <c r="C16"/>
  <c r="A16"/>
  <c r="K15"/>
  <c r="C15"/>
  <c r="A15"/>
  <c r="K16" i="15"/>
  <c r="H16"/>
  <c r="C16"/>
  <c r="A16"/>
  <c r="K15"/>
  <c r="C15"/>
  <c r="A15"/>
  <c r="K21" i="14"/>
  <c r="H21"/>
  <c r="A21"/>
  <c r="K20"/>
  <c r="H20"/>
  <c r="A20"/>
  <c r="K19"/>
  <c r="H19"/>
  <c r="A19"/>
  <c r="K18"/>
  <c r="H18"/>
  <c r="A18"/>
  <c r="K17"/>
  <c r="H17"/>
  <c r="A17"/>
  <c r="K16"/>
  <c r="H16"/>
  <c r="A16"/>
  <c r="K15"/>
  <c r="H15"/>
  <c r="A15"/>
  <c r="C16" i="10" l="1"/>
  <c r="C15"/>
  <c r="H16"/>
  <c r="H15"/>
  <c r="A16"/>
  <c r="A15"/>
  <c r="K15"/>
  <c r="K16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<sst xmlns="http://schemas.openxmlformats.org/spreadsheetml/2006/main" count="575" uniqueCount="263">
  <si>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</si>
  <si>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</si>
  <si>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</si>
  <si>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</si>
  <si>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</si>
  <si>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</si>
  <si>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</si>
  <si>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</si>
  <si>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</si>
  <si>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</si>
  <si>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</si>
  <si>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</si>
  <si>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</si>
  <si>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</si>
  <si>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</si>
  <si>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</si>
  <si>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</si>
  <si>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</si>
  <si>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</si>
  <si>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история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</si>
  <si>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</si>
  <si>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</si>
  <si>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</si>
  <si>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</si>
  <si>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</si>
  <si>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</si>
  <si>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</si>
  <si>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</si>
  <si>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</si>
  <si>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ИСТ-10-1</t>
  </si>
  <si>
    <t>ИСТ-10-2</t>
  </si>
  <si>
    <t>ИСТ-5-1</t>
  </si>
  <si>
    <t>ИСТ-5-2</t>
  </si>
  <si>
    <t>ИСТ-5-3</t>
  </si>
  <si>
    <t>ИСТ-5-4</t>
  </si>
  <si>
    <t>ИСТ-5-5</t>
  </si>
  <si>
    <t>ИСТ-5-6</t>
  </si>
  <si>
    <t>ИСТ-5-7</t>
  </si>
  <si>
    <t>ИСТ-5-8</t>
  </si>
  <si>
    <t>ИСТ-6-1</t>
  </si>
  <si>
    <t>ИСТ-7-2</t>
  </si>
  <si>
    <t>ИСТ-8-3</t>
  </si>
  <si>
    <t>ИСТ-6-2</t>
  </si>
  <si>
    <t>ИСТ-6-3</t>
  </si>
  <si>
    <t>ИСТ-6-4</t>
  </si>
  <si>
    <t>ИСТ-6-5</t>
  </si>
  <si>
    <t>ИСТ-6-6</t>
  </si>
  <si>
    <t>ИСТ-6-7</t>
  </si>
  <si>
    <t>ИСТ-6-8</t>
  </si>
  <si>
    <t>ИСТ-6-9</t>
  </si>
  <si>
    <t>ИСТ-7-3</t>
  </si>
  <si>
    <t>ИСТ-7-4</t>
  </si>
  <si>
    <t>ИСТ-7-6</t>
  </si>
  <si>
    <t>ИСТ-7-7</t>
  </si>
  <si>
    <t>ИСТ-7-8</t>
  </si>
  <si>
    <t>ИСТ-7-9</t>
  </si>
  <si>
    <t>ИСТ-7-10</t>
  </si>
  <si>
    <t>ИСТ-7-11</t>
  </si>
  <si>
    <t>ИСТ-7-12</t>
  </si>
  <si>
    <t>ИСТ-7-13</t>
  </si>
  <si>
    <t>ИСТ-7-15</t>
  </si>
  <si>
    <t>ИСТ-7-16</t>
  </si>
  <si>
    <t>ИСТ-8-1</t>
  </si>
  <si>
    <t>ИСТ-9-2</t>
  </si>
  <si>
    <t>ИСТ-8-2</t>
  </si>
  <si>
    <t>ИСТ-8-4</t>
  </si>
  <si>
    <t>ИСТ-8-5</t>
  </si>
  <si>
    <t>ИСТ-8-6</t>
  </si>
  <si>
    <t>ИСТ-8-7</t>
  </si>
  <si>
    <t>ИСТ-8-8</t>
  </si>
  <si>
    <t>ИСТ-8-9</t>
  </si>
  <si>
    <t>ИСТ-8-10</t>
  </si>
  <si>
    <t>ИСТ-8-11</t>
  </si>
  <si>
    <t>ИСТ-8-12</t>
  </si>
  <si>
    <t>ИСТ-8-13</t>
  </si>
  <si>
    <t>ИСТ-8-14</t>
  </si>
  <si>
    <t>ИСТ-8-15</t>
  </si>
  <si>
    <t>ИСТ-8-16</t>
  </si>
  <si>
    <t>ИСТ-8-17</t>
  </si>
  <si>
    <t>ИСТ-8-20</t>
  </si>
  <si>
    <t>ИСТ-8-21</t>
  </si>
  <si>
    <t>ИСТ-8-22</t>
  </si>
  <si>
    <t>ИСТ-9-1</t>
  </si>
  <si>
    <t>ИСТ-11-1</t>
  </si>
  <si>
    <t>ИСТ-11-2</t>
  </si>
  <si>
    <t>ИСТ-11-3</t>
  </si>
  <si>
    <t>ИСТ-11-4</t>
  </si>
  <si>
    <t>ИСТ-11-5</t>
  </si>
  <si>
    <t>ИСТ-11-6</t>
  </si>
  <si>
    <t>ИСТ-11-7</t>
  </si>
  <si>
    <t>Кузнецова</t>
  </si>
  <si>
    <t>Юлия</t>
  </si>
  <si>
    <t>Алексеевна</t>
  </si>
  <si>
    <t>9Б</t>
  </si>
  <si>
    <t>Авдуевский</t>
  </si>
  <si>
    <t>Станислав</t>
  </si>
  <si>
    <t>Михайлович</t>
  </si>
  <si>
    <t>9Д</t>
  </si>
  <si>
    <t>Лысенков</t>
  </si>
  <si>
    <t>Артем</t>
  </si>
  <si>
    <t>Александрович</t>
  </si>
  <si>
    <t>10А</t>
  </si>
  <si>
    <t>Завьялова</t>
  </si>
  <si>
    <t>Виктория</t>
  </si>
  <si>
    <t>Сергеевна</t>
  </si>
  <si>
    <t>Никитина</t>
  </si>
  <si>
    <t>Валерия</t>
  </si>
  <si>
    <t>Денисовна</t>
  </si>
  <si>
    <t>11А</t>
  </si>
  <si>
    <t>Соловьев</t>
  </si>
  <si>
    <t>Роман</t>
  </si>
  <si>
    <t>Евгеньевич</t>
  </si>
  <si>
    <t>Смирнов</t>
  </si>
  <si>
    <t>Владислав</t>
  </si>
  <si>
    <t>Юрьевич</t>
  </si>
  <si>
    <t>Пойгин</t>
  </si>
  <si>
    <t>Адам</t>
  </si>
  <si>
    <t>Владиславович</t>
  </si>
  <si>
    <t>Лещев</t>
  </si>
  <si>
    <t>Захар</t>
  </si>
  <si>
    <t xml:space="preserve">Вечеркова </t>
  </si>
  <si>
    <t>Дарья</t>
  </si>
  <si>
    <t>Вячеславовна</t>
  </si>
  <si>
    <t>Архипов</t>
  </si>
  <si>
    <t>Федор</t>
  </si>
  <si>
    <t>Васильевич</t>
  </si>
  <si>
    <t>Усачева Н.Л.</t>
  </si>
  <si>
    <t>Шитова О.Н.</t>
  </si>
  <si>
    <t>Гринкевич</t>
  </si>
  <si>
    <t>Алина</t>
  </si>
  <si>
    <t>Владимировна</t>
  </si>
  <si>
    <t>Быстрова</t>
  </si>
  <si>
    <t>Константиновна</t>
  </si>
  <si>
    <t>Шитов</t>
  </si>
  <si>
    <t>Михаил</t>
  </si>
  <si>
    <t>Иванович</t>
  </si>
  <si>
    <t>Вешкельский</t>
  </si>
  <si>
    <t>Евгений</t>
  </si>
  <si>
    <t>Антонович</t>
  </si>
  <si>
    <t>Фокин</t>
  </si>
  <si>
    <t>Алексеевич</t>
  </si>
  <si>
    <t>Шубина</t>
  </si>
  <si>
    <t>Варвара</t>
  </si>
  <si>
    <t>Ильинична</t>
  </si>
  <si>
    <t>Ложкин</t>
  </si>
  <si>
    <t>Матвей</t>
  </si>
  <si>
    <t>Олегович</t>
  </si>
  <si>
    <t>Павлов</t>
  </si>
  <si>
    <t>Дмитрий</t>
  </si>
  <si>
    <t>Владимирович</t>
  </si>
  <si>
    <t>Устинов</t>
  </si>
  <si>
    <t>Арсений</t>
  </si>
  <si>
    <t>Контиевский</t>
  </si>
  <si>
    <t>Игоревич</t>
  </si>
  <si>
    <t>Яковлев</t>
  </si>
  <si>
    <t>Витальевич</t>
  </si>
  <si>
    <t>Амросов</t>
  </si>
  <si>
    <t>Максим</t>
  </si>
  <si>
    <t>Сергеевич</t>
  </si>
  <si>
    <t>Бахорин</t>
  </si>
  <si>
    <t>Прохор</t>
  </si>
  <si>
    <t>Ильич</t>
  </si>
  <si>
    <t>Зеленцова</t>
  </si>
  <si>
    <t>Вероника</t>
  </si>
  <si>
    <t>Шабанов</t>
  </si>
  <si>
    <t>Никита</t>
  </si>
  <si>
    <t>Рощенко</t>
  </si>
  <si>
    <t>Денис</t>
  </si>
  <si>
    <t>Дмитриевич</t>
  </si>
  <si>
    <t>Пупин</t>
  </si>
  <si>
    <t>Семен</t>
  </si>
  <si>
    <t>Валерьевич</t>
  </si>
  <si>
    <t>Мохнатов</t>
  </si>
  <si>
    <t>Алексей</t>
  </si>
  <si>
    <t>Ануфриев</t>
  </si>
  <si>
    <t>Даниил</t>
  </si>
  <si>
    <t>Николаевич</t>
  </si>
  <si>
    <t>Меровщиков</t>
  </si>
  <si>
    <t>Серафим</t>
  </si>
  <si>
    <t>Павлович</t>
  </si>
  <si>
    <t>Дмитриева</t>
  </si>
  <si>
    <t>Диана</t>
  </si>
  <si>
    <t>Александровна</t>
  </si>
  <si>
    <t>Изюмова</t>
  </si>
  <si>
    <t xml:space="preserve">Павлов </t>
  </si>
  <si>
    <t>Иван</t>
  </si>
  <si>
    <t>Войнова</t>
  </si>
  <si>
    <t>Есения</t>
  </si>
  <si>
    <t>Тарапатина</t>
  </si>
  <si>
    <t>Алеся</t>
  </si>
  <si>
    <t>Шестакова</t>
  </si>
  <si>
    <t>Елена</t>
  </si>
  <si>
    <t>Сахарова</t>
  </si>
  <si>
    <t>Анастасия</t>
  </si>
  <si>
    <t>Михайловна</t>
  </si>
  <si>
    <t>Хмеленко</t>
  </si>
  <si>
    <t>Кирилл</t>
  </si>
  <si>
    <t>Дурягин</t>
  </si>
  <si>
    <t>Илья</t>
  </si>
  <si>
    <t>Шихмарев</t>
  </si>
  <si>
    <t>Леонид</t>
  </si>
  <si>
    <t>Володина</t>
  </si>
  <si>
    <t>Алена</t>
  </si>
  <si>
    <t>Антоновна</t>
  </si>
  <si>
    <t>Вялушкина</t>
  </si>
  <si>
    <t>Кира</t>
  </si>
  <si>
    <t>Пашкова</t>
  </si>
  <si>
    <t>Милана</t>
  </si>
  <si>
    <t>Дмитриевна</t>
  </si>
  <si>
    <t>Ганичев</t>
  </si>
  <si>
    <t>Георгиевич</t>
  </si>
  <si>
    <t>Бороздина</t>
  </si>
  <si>
    <t>Октаевна</t>
  </si>
  <si>
    <t xml:space="preserve">Тимина </t>
  </si>
  <si>
    <t>Мирра</t>
  </si>
  <si>
    <t>Вадимовна</t>
  </si>
  <si>
    <t xml:space="preserve">Дегтярева </t>
  </si>
  <si>
    <t>Белунов</t>
  </si>
  <si>
    <t xml:space="preserve">Рыжов </t>
  </si>
  <si>
    <t xml:space="preserve">Михаил </t>
  </si>
  <si>
    <t>Василевский</t>
  </si>
  <si>
    <t xml:space="preserve">Дмитрий </t>
  </si>
  <si>
    <t>Андеевич</t>
  </si>
  <si>
    <t xml:space="preserve">Иванова </t>
  </si>
  <si>
    <t>Софья</t>
  </si>
  <si>
    <t xml:space="preserve">Привалов </t>
  </si>
  <si>
    <t>Никитич</t>
  </si>
  <si>
    <t xml:space="preserve">Пономарева </t>
  </si>
  <si>
    <t>Александра</t>
  </si>
  <si>
    <t>Валерьевна</t>
  </si>
  <si>
    <t xml:space="preserve">Фокина </t>
  </si>
  <si>
    <t xml:space="preserve">Валентина </t>
  </si>
  <si>
    <t>6Б</t>
  </si>
  <si>
    <t>6В</t>
  </si>
  <si>
    <t>6А</t>
  </si>
  <si>
    <t>6Г</t>
  </si>
  <si>
    <t>8Г</t>
  </si>
  <si>
    <t>8В</t>
  </si>
  <si>
    <t>8Б</t>
  </si>
  <si>
    <t>8А</t>
  </si>
  <si>
    <t>7В</t>
  </si>
  <si>
    <t>7А</t>
  </si>
  <si>
    <t>7Г</t>
  </si>
  <si>
    <t>7Б</t>
  </si>
  <si>
    <t>Захарова</t>
  </si>
  <si>
    <t>Ангелина</t>
  </si>
  <si>
    <t>Романовна</t>
  </si>
  <si>
    <t>5В</t>
  </si>
  <si>
    <t>Гусева-Печенова</t>
  </si>
  <si>
    <t>София</t>
  </si>
  <si>
    <t>5Г</t>
  </si>
  <si>
    <t>Антроповский</t>
  </si>
  <si>
    <t>Гордей</t>
  </si>
  <si>
    <t>5Б</t>
  </si>
  <si>
    <t>Козлов</t>
  </si>
  <si>
    <t>Серов</t>
  </si>
  <si>
    <t>Константин</t>
  </si>
  <si>
    <t>Иманова</t>
  </si>
  <si>
    <t xml:space="preserve">Сабина </t>
  </si>
  <si>
    <t>Фарагимовна</t>
  </si>
  <si>
    <t>Мартышева</t>
  </si>
  <si>
    <t>Василиса</t>
  </si>
  <si>
    <t>Юрьевна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</si>
</sst>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4" fontId="28" fillId="33" borderId="0" xfId="0" applyNumberFormat="1" applyFont="1" applyFill="1" applyBorder="1" applyAlignment="1" applyProtection="1">
      <alignment horizontal="left"/>
      <protection locked="0"/>
    </xf>
    <xf numFmtId="0" fontId="23" fillId="33" borderId="0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0" fillId="0" borderId="0" xfId="0" applyFont="1" applyFill="1" applyBorder="1" applyAlignment="1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Protection="1"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9" fontId="22" fillId="0" borderId="10" xfId="0" applyNumberFormat="1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14" fontId="23" fillId="0" borderId="0" xfId="0" applyNumberFormat="1" applyFont="1" applyProtection="1">
      <protection locked="0"/>
    </xf>
    <xf numFmtId="0" fontId="0" fillId="33" borderId="12" xfId="0" applyFill="1" applyBorder="1" applyProtection="1">
      <protection locked="0"/>
    </xf>
    <xf numFmtId="0" fontId="0" fillId="33" borderId="12" xfId="0" applyFill="1" applyBorder="1" applyAlignment="1" applyProtection="1">
      <alignment horizontal="center"/>
      <protection locked="0"/>
    </xf>
    <xf numFmtId="0" fontId="0" fillId="33" borderId="0" xfId="0" applyFill="1" applyBorder="1" applyProtection="1">
      <protection locked="0"/>
    </xf>
    <xf numFmtId="14" fontId="25" fillId="0" borderId="0" xfId="0" applyNumberFormat="1" applyFont="1" applyProtection="1">
      <protection locked="0"/>
    </xf>
    <xf numFmtId="0" fontId="26" fillId="0" borderId="0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24" fillId="0" borderId="10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33" borderId="0" xfId="0" applyFill="1" applyAlignment="1" applyProtection="1">
      <alignment horizontal="left"/>
      <protection locked="0"/>
    </xf>
    <xf numFmtId="0" fontId="0" fillId="33" borderId="12" xfId="0" applyFill="1" applyBorder="1" applyAlignment="1" applyProtection="1">
      <alignment horizontal="left"/>
      <protection locked="0"/>
    </xf>
    <xf numFmtId="0" fontId="26" fillId="0" borderId="13" xfId="0" applyFont="1" applyBorder="1" applyAlignment="1" applyProtection="1">
      <alignment horizontal="left" vertical="top"/>
      <protection locked="0"/>
    </xf>
    <xf numFmtId="0" fontId="26" fillId="0" borderId="0" xfId="0" applyFont="1" applyBorder="1" applyAlignment="1" applyProtection="1">
      <alignment horizontal="left" vertical="top"/>
      <protection locked="0"/>
    </xf>
    <xf numFmtId="0" fontId="22" fillId="33" borderId="12" xfId="0" applyFont="1" applyFill="1" applyBorder="1" applyProtection="1"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/>
      <protection locked="0"/>
    </xf>
    <xf numFmtId="0" fontId="22" fillId="33" borderId="12" xfId="0" applyFont="1" applyFill="1" applyBorder="1" applyAlignment="1" applyProtection="1">
      <alignment horizontal="center"/>
      <protection locked="0"/>
    </xf>
    <xf numFmtId="0" fontId="22" fillId="0" borderId="10" xfId="0" applyFont="1" applyBorder="1" applyAlignment="1" applyProtection="1">
      <alignment horizontal="center"/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7" fillId="33" borderId="0" xfId="0" applyFont="1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14" fontId="28" fillId="33" borderId="12" xfId="0" applyNumberFormat="1" applyFont="1" applyFill="1" applyBorder="1" applyAlignment="1" applyProtection="1">
      <alignment horizontal="left"/>
    </xf>
    <xf numFmtId="0" fontId="23" fillId="33" borderId="11" xfId="0" applyFont="1" applyFill="1" applyBorder="1" applyAlignment="1" applyProtection="1">
      <alignment horizontal="left"/>
    </xf>
    <xf numFmtId="0" fontId="18" fillId="0" borderId="0" xfId="0" applyFont="1" applyAlignment="1" applyProtection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C49"/>
  <sheetViews>
    <sheetView zoomScale="70" zoomScaleNormal="70" workbookViewId="0">
      <selection activeCell="D8" sqref="D8"/>
    </sheetView>
  </sheetViews>
  <sheetFormatPr defaultColWidth="9.1796875" defaultRowHeight="14.5"/>
  <cols>
    <col min="1" max="1" width="11" style="1" bestFit="1" customWidth="1"/>
    <col min="2" max="2" width="10.1796875" style="1" customWidth="1"/>
    <col min="3" max="3" width="12.453125" style="1" customWidth="1"/>
    <col min="4" max="16384" width="9.1796875" style="1"/>
  </cols>
  <sheetData>
    <row r="8" spans="1:3">
      <c r="A8" s="2" t="s">
        <v>21</v>
      </c>
      <c r="B8" s="2" t="s">
        <v>25</v>
      </c>
      <c r="C8" s="2" t="s">
        <v>5</v>
      </c>
    </row>
    <row r="9" spans="1:3">
      <c r="A9" s="2">
        <v>4</v>
      </c>
      <c r="B9" s="2">
        <v>1</v>
      </c>
      <c r="C9" s="2" t="s">
        <v>26</v>
      </c>
    </row>
    <row r="10" spans="1:3">
      <c r="A10" s="2">
        <v>5</v>
      </c>
      <c r="B10" s="2">
        <v>2</v>
      </c>
      <c r="C10" s="2" t="s">
        <v>27</v>
      </c>
    </row>
    <row r="11" spans="1:3">
      <c r="A11" s="2">
        <v>6</v>
      </c>
      <c r="B11" s="2">
        <v>3</v>
      </c>
      <c r="C11" s="2" t="s">
        <v>28</v>
      </c>
    </row>
    <row r="12" spans="1:3">
      <c r="A12" s="2">
        <v>7</v>
      </c>
      <c r="B12" s="2">
        <v>4</v>
      </c>
      <c r="C12" s="2"/>
    </row>
    <row r="13" spans="1:3">
      <c r="A13" s="2">
        <v>8</v>
      </c>
      <c r="B13" s="2">
        <v>5</v>
      </c>
      <c r="C13" s="2"/>
    </row>
    <row r="14" spans="1:3">
      <c r="A14" s="2">
        <v>9</v>
      </c>
      <c r="B14" s="2">
        <v>6</v>
      </c>
      <c r="C14" s="2"/>
    </row>
    <row r="15" spans="1:3">
      <c r="A15" s="2">
        <v>10</v>
      </c>
      <c r="B15" s="2">
        <v>7</v>
      </c>
      <c r="C15" s="2"/>
    </row>
    <row r="16" spans="1:3">
      <c r="A16" s="2">
        <v>11</v>
      </c>
      <c r="B16" s="2">
        <v>8</v>
      </c>
      <c r="C16" s="2"/>
    </row>
    <row r="17" spans="1:3">
      <c r="A17" s="2"/>
      <c r="B17" s="2">
        <v>9</v>
      </c>
      <c r="C17" s="2"/>
    </row>
    <row r="18" spans="1:3">
      <c r="A18" s="2"/>
      <c r="B18" s="2">
        <v>10</v>
      </c>
      <c r="C18" s="2"/>
    </row>
    <row r="19" spans="1:3">
      <c r="A19" s="2"/>
      <c r="B19" s="2">
        <v>11</v>
      </c>
      <c r="C19" s="2"/>
    </row>
    <row r="20" spans="1:3">
      <c r="A20" s="2"/>
      <c r="B20" s="2">
        <v>12</v>
      </c>
      <c r="C20" s="2"/>
    </row>
    <row r="21" spans="1:3">
      <c r="A21" s="2"/>
      <c r="B21" s="2">
        <v>13</v>
      </c>
      <c r="C21" s="2"/>
    </row>
    <row r="22" spans="1:3">
      <c r="A22" s="2"/>
      <c r="B22" s="2">
        <v>14</v>
      </c>
      <c r="C22" s="2"/>
    </row>
    <row r="23" spans="1:3">
      <c r="A23" s="2"/>
      <c r="B23" s="2">
        <v>15</v>
      </c>
      <c r="C23" s="2"/>
    </row>
    <row r="24" spans="1:3">
      <c r="A24" s="2"/>
      <c r="B24" s="2">
        <v>16</v>
      </c>
      <c r="C24" s="2"/>
    </row>
    <row r="25" spans="1:3">
      <c r="A25" s="2"/>
      <c r="B25" s="2">
        <v>17</v>
      </c>
      <c r="C25" s="2"/>
    </row>
    <row r="26" spans="1:3">
      <c r="A26" s="2"/>
      <c r="B26" s="2">
        <v>18</v>
      </c>
      <c r="C26" s="2"/>
    </row>
    <row r="27" spans="1:3">
      <c r="A27" s="2"/>
      <c r="B27" s="2">
        <v>19</v>
      </c>
      <c r="C27" s="2"/>
    </row>
    <row r="28" spans="1:3">
      <c r="A28" s="2"/>
      <c r="B28" s="2">
        <v>20</v>
      </c>
      <c r="C28" s="2"/>
    </row>
    <row r="29" spans="1:3">
      <c r="A29" s="2"/>
      <c r="B29" s="2">
        <v>21</v>
      </c>
      <c r="C29" s="2"/>
    </row>
    <row r="30" spans="1:3">
      <c r="A30" s="2"/>
      <c r="B30" s="2">
        <v>22</v>
      </c>
      <c r="C30" s="2"/>
    </row>
    <row r="31" spans="1:3">
      <c r="A31" s="2"/>
      <c r="B31" s="2">
        <v>23</v>
      </c>
      <c r="C31" s="2"/>
    </row>
    <row r="32" spans="1:3">
      <c r="A32" s="2"/>
      <c r="B32" s="2">
        <v>24</v>
      </c>
      <c r="C32" s="2"/>
    </row>
    <row r="33" spans="1:3">
      <c r="A33" s="2"/>
      <c r="B33" s="2">
        <v>25</v>
      </c>
      <c r="C33" s="2"/>
    </row>
    <row r="34" spans="1:3">
      <c r="A34" s="2"/>
      <c r="B34" s="2">
        <v>26</v>
      </c>
      <c r="C34" s="2"/>
    </row>
    <row r="35" spans="1:3">
      <c r="A35" s="2"/>
      <c r="B35" s="2">
        <v>27</v>
      </c>
      <c r="C35" s="2"/>
    </row>
    <row r="36" spans="1:3">
      <c r="A36" s="2"/>
      <c r="B36" s="2">
        <v>28</v>
      </c>
      <c r="C36" s="2"/>
    </row>
    <row r="37" spans="1:3">
      <c r="A37" s="2"/>
      <c r="B37" s="2">
        <v>29</v>
      </c>
      <c r="C37" s="2"/>
    </row>
    <row r="38" spans="1:3">
      <c r="A38" s="2"/>
      <c r="B38" s="2">
        <v>30</v>
      </c>
      <c r="C38" s="2"/>
    </row>
    <row r="39" spans="1:3">
      <c r="A39" s="2"/>
      <c r="B39" s="2">
        <v>31</v>
      </c>
      <c r="C39" s="2"/>
    </row>
    <row r="40" spans="1:3">
      <c r="A40" s="2"/>
      <c r="B40" s="2">
        <v>32</v>
      </c>
      <c r="C40" s="2"/>
    </row>
    <row r="41" spans="1:3">
      <c r="A41" s="2"/>
      <c r="B41" s="2">
        <v>33</v>
      </c>
      <c r="C41" s="2"/>
    </row>
    <row r="42" spans="1:3">
      <c r="A42" s="2"/>
      <c r="B42" s="2">
        <v>34</v>
      </c>
      <c r="C42" s="2"/>
    </row>
    <row r="43" spans="1:3">
      <c r="A43" s="2"/>
      <c r="B43" s="2">
        <v>36</v>
      </c>
      <c r="C43" s="2"/>
    </row>
    <row r="44" spans="1:3">
      <c r="A44" s="2"/>
      <c r="B44" s="2">
        <v>39</v>
      </c>
      <c r="C44" s="2"/>
    </row>
    <row r="45" spans="1:3">
      <c r="A45" s="2"/>
      <c r="B45" s="2">
        <v>40</v>
      </c>
      <c r="C45" s="2"/>
    </row>
    <row r="46" spans="1:3">
      <c r="A46" s="2"/>
      <c r="B46" s="2">
        <v>41</v>
      </c>
      <c r="C46" s="2"/>
    </row>
    <row r="47" spans="1:3">
      <c r="A47" s="2"/>
      <c r="B47" s="2">
        <v>43</v>
      </c>
      <c r="C47" s="2"/>
    </row>
    <row r="48" spans="1:3">
      <c r="A48" s="2"/>
      <c r="B48" s="2" t="s">
        <v>23</v>
      </c>
      <c r="C48" s="2"/>
    </row>
    <row r="49" spans="1:3">
      <c r="A49" s="2"/>
      <c r="B49" s="2" t="s">
        <v>24</v>
      </c>
      <c r="C49" s="2"/>
    </row>
  </sheetData>
  <sheetProtection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7"/>
  <sheetViews>
    <sheetView topLeftCell="A3" zoomScaleNormal="100" zoomScaleSheetLayoutView="100" workbookViewId="0">
      <selection activeCell="B15" sqref="B15:B22"/>
    </sheetView>
  </sheetViews>
  <sheetFormatPr defaultColWidth="9.1796875" defaultRowHeight="14.5"/>
  <cols>
    <col min="1" max="1" width="9.54296875" style="1" bestFit="1" customWidth="1"/>
    <col min="2" max="2" width="9.1796875" style="1" customWidth="1"/>
    <col min="3" max="3" width="4.453125" style="1" bestFit="1" customWidth="1"/>
    <col min="4" max="7" width="16.7265625" style="32" customWidth="1"/>
    <col min="8" max="8" width="16.54296875" style="1" customWidth="1"/>
    <col min="9" max="9" width="14.1796875" style="8" customWidth="1"/>
    <col min="10" max="10" width="18.1796875" style="1" customWidth="1"/>
    <col min="11" max="11" width="6.1796875" style="1" customWidth="1"/>
    <col min="12" max="12" width="15" style="1" customWidth="1"/>
    <col min="13" max="16384" width="9.1796875" style="1"/>
  </cols>
  <sheetData>
    <row r="1" spans="1:26" ht="15.5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26"/>
      <c r="E2" s="26"/>
      <c r="F2" s="26"/>
      <c r="G2" s="26"/>
      <c r="H2" s="4"/>
      <c r="I2" s="40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45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17" t="s">
        <v>14</v>
      </c>
      <c r="E5" s="17"/>
      <c r="F5" s="17"/>
      <c r="G5" s="17"/>
      <c r="H5" s="5"/>
      <c r="I5" s="46" t="s">
        <v>19</v>
      </c>
      <c r="J5" s="46"/>
      <c r="K5" s="46"/>
      <c r="L5" s="46"/>
    </row>
    <row r="6" spans="1:26">
      <c r="D6" s="27"/>
      <c r="E6" s="27"/>
      <c r="F6" s="27"/>
      <c r="G6" s="27"/>
      <c r="H6" s="6"/>
      <c r="I6" s="47" t="s">
        <v>7</v>
      </c>
      <c r="J6" s="47"/>
      <c r="K6" s="47"/>
      <c r="L6" s="47"/>
    </row>
    <row r="7" spans="1:26" ht="15.5">
      <c r="D7" s="27"/>
      <c r="E7" s="27"/>
      <c r="F7" s="27"/>
      <c r="G7" s="28"/>
      <c r="H7" s="7"/>
      <c r="I7" s="46">
        <v>5</v>
      </c>
      <c r="J7" s="46"/>
      <c r="K7" s="46"/>
      <c r="L7" s="46"/>
    </row>
    <row r="8" spans="1:26">
      <c r="D8" s="27"/>
      <c r="E8" s="27"/>
      <c r="F8" s="27"/>
      <c r="G8" s="27"/>
      <c r="H8" s="6"/>
      <c r="I8" s="47" t="s">
        <v>8</v>
      </c>
      <c r="J8" s="47"/>
      <c r="K8" s="47"/>
      <c r="L8" s="47"/>
    </row>
    <row r="10" spans="1:26">
      <c r="D10" s="27"/>
      <c r="E10" s="27"/>
      <c r="F10" s="27"/>
      <c r="G10" s="27"/>
      <c r="H10" s="6"/>
      <c r="J10" s="6"/>
      <c r="K10" s="6"/>
      <c r="L10" s="6"/>
    </row>
    <row r="11" spans="1:26" ht="15.5">
      <c r="D11" s="50" t="s">
        <v>9</v>
      </c>
      <c r="E11" s="50"/>
      <c r="F11" s="48">
        <v>45553</v>
      </c>
      <c r="G11" s="48"/>
      <c r="H11" s="9"/>
      <c r="J11" s="6"/>
      <c r="K11" s="6"/>
      <c r="L11" s="6"/>
    </row>
    <row r="12" spans="1:26" ht="15.5">
      <c r="D12" s="50" t="s">
        <v>15</v>
      </c>
      <c r="E12" s="50"/>
      <c r="F12" s="49">
        <v>100</v>
      </c>
      <c r="G12" s="49"/>
      <c r="H12" s="10"/>
      <c r="J12" s="12"/>
      <c r="K12" s="12"/>
      <c r="L12" s="12"/>
    </row>
    <row r="13" spans="1:26">
      <c r="D13" s="27"/>
      <c r="E13" s="27"/>
      <c r="F13" s="27"/>
      <c r="G13" s="27"/>
      <c r="H13" s="6"/>
      <c r="J13" s="6"/>
      <c r="K13" s="6"/>
      <c r="L13" s="6"/>
    </row>
    <row r="14" spans="1:26" ht="42">
      <c r="A14" s="13" t="s">
        <v>16</v>
      </c>
      <c r="B14" s="13" t="s">
        <v>25</v>
      </c>
      <c r="C14" s="13" t="s">
        <v>17</v>
      </c>
      <c r="D14" s="29" t="s">
        <v>0</v>
      </c>
      <c r="E14" s="29" t="s">
        <v>2</v>
      </c>
      <c r="F14" s="29" t="s">
        <v>3</v>
      </c>
      <c r="G14" s="29" t="s">
        <v>4</v>
      </c>
      <c r="H14" s="13" t="s">
        <v>22</v>
      </c>
      <c r="I14" s="13" t="s">
        <v>20</v>
      </c>
      <c r="J14" s="13" t="s">
        <v>1</v>
      </c>
      <c r="K14" s="13" t="s">
        <v>18</v>
      </c>
      <c r="L14" s="13" t="s">
        <v>5</v>
      </c>
    </row>
    <row r="15" spans="1:26">
      <c r="A15" s="13" t="str">
        <f>$I$5</f>
        <v>история</v>
      </c>
      <c r="B15" s="13">
        <v>2</v>
      </c>
      <c r="C15" s="14">
        <f>ROW(B15)-14</f>
        <v>1</v>
      </c>
      <c r="D15" s="30" t="s">
        <v>33</v>
      </c>
      <c r="E15" s="30" t="s">
        <v>109</v>
      </c>
      <c r="F15" s="30" t="s">
        <v>170</v>
      </c>
      <c r="G15" s="30" t="s">
        <v>111</v>
      </c>
      <c r="H15" s="15">
        <f>$I$7</f>
        <v>5</v>
      </c>
      <c r="I15" s="39" t="s">
        <v>250</v>
      </c>
      <c r="J15" s="15">
        <v>58</v>
      </c>
      <c r="K15" s="16">
        <f>J15/$F$12</f>
        <v>0.57999999999999996</v>
      </c>
      <c r="L15" s="15" t="s">
        <v>26</v>
      </c>
    </row>
    <row r="16" spans="1:26">
      <c r="A16" s="13" t="str">
        <f>$I$5</f>
        <v>история</v>
      </c>
      <c r="B16" s="13">
        <v>2</v>
      </c>
      <c r="C16" s="14">
        <f>ROW(B16)-14</f>
        <v>2</v>
      </c>
      <c r="D16" s="30" t="s">
        <v>34</v>
      </c>
      <c r="E16" s="30" t="s">
        <v>251</v>
      </c>
      <c r="F16" s="30" t="s">
        <v>252</v>
      </c>
      <c r="G16" s="30" t="s">
        <v>138</v>
      </c>
      <c r="H16" s="15">
        <f>$I$7</f>
        <v>5</v>
      </c>
      <c r="I16" s="15" t="s">
        <v>253</v>
      </c>
      <c r="J16" s="15">
        <v>54</v>
      </c>
      <c r="K16" s="16">
        <f>J16/$F$12</f>
        <v>0.54</v>
      </c>
      <c r="L16" s="15" t="s">
        <v>27</v>
      </c>
    </row>
    <row r="17" spans="1:12">
      <c r="A17" s="13" t="str">
        <f>$I$5</f>
        <v>история</v>
      </c>
      <c r="B17" s="13">
        <v>2</v>
      </c>
      <c r="C17" s="14">
        <f>ROW(B17)-14</f>
        <v>3</v>
      </c>
      <c r="D17" s="30" t="s">
        <v>35</v>
      </c>
      <c r="E17" s="30" t="s">
        <v>254</v>
      </c>
      <c r="F17" s="30" t="s">
        <v>124</v>
      </c>
      <c r="G17" s="30" t="s">
        <v>96</v>
      </c>
      <c r="H17" s="15">
        <f>$I$7</f>
        <v>5</v>
      </c>
      <c r="I17" s="15" t="s">
        <v>253</v>
      </c>
      <c r="J17" s="15">
        <v>50</v>
      </c>
      <c r="K17" s="16">
        <f>J17/$F$12</f>
        <v>0.5</v>
      </c>
      <c r="L17" s="15" t="s">
        <v>27</v>
      </c>
    </row>
    <row r="18" spans="1:12">
      <c r="A18" s="13" t="str">
        <f>$I$5</f>
        <v>история</v>
      </c>
      <c r="B18" s="13">
        <v>2</v>
      </c>
      <c r="C18" s="14">
        <f>ROW(B18)-14</f>
        <v>4</v>
      </c>
      <c r="D18" s="30" t="s">
        <v>36</v>
      </c>
      <c r="E18" s="30" t="s">
        <v>255</v>
      </c>
      <c r="F18" s="30" t="s">
        <v>256</v>
      </c>
      <c r="G18" s="30" t="s">
        <v>176</v>
      </c>
      <c r="H18" s="15">
        <f>$I$7</f>
        <v>5</v>
      </c>
      <c r="I18" s="15" t="s">
        <v>253</v>
      </c>
      <c r="J18" s="15">
        <v>43</v>
      </c>
      <c r="K18" s="16">
        <f>J18/$F$12</f>
        <v>0.43</v>
      </c>
      <c r="L18" s="15" t="s">
        <v>28</v>
      </c>
    </row>
    <row r="19" spans="1:12">
      <c r="A19" s="13" t="str">
        <f>$I$5</f>
        <v>история</v>
      </c>
      <c r="B19" s="13">
        <v>2</v>
      </c>
      <c r="C19" s="14">
        <f>ROW(B19)-14</f>
        <v>5</v>
      </c>
      <c r="D19" s="30" t="s">
        <v>32</v>
      </c>
      <c r="E19" s="30" t="s">
        <v>248</v>
      </c>
      <c r="F19" s="30" t="s">
        <v>249</v>
      </c>
      <c r="G19" s="30" t="s">
        <v>122</v>
      </c>
      <c r="H19" s="15">
        <f>$I$7</f>
        <v>5</v>
      </c>
      <c r="I19" s="15" t="s">
        <v>247</v>
      </c>
      <c r="J19" s="15">
        <v>23</v>
      </c>
      <c r="K19" s="16">
        <f>J19/$F$12</f>
        <v>0.23</v>
      </c>
      <c r="L19" s="15" t="s">
        <v>28</v>
      </c>
    </row>
    <row r="20" spans="1:12">
      <c r="A20" s="13" t="str">
        <f>$I$5</f>
        <v>история</v>
      </c>
      <c r="B20" s="13">
        <v>2</v>
      </c>
      <c r="C20" s="14">
        <f>ROW(B20)-14</f>
        <v>6</v>
      </c>
      <c r="D20" s="30" t="s">
        <v>37</v>
      </c>
      <c r="E20" s="30" t="s">
        <v>257</v>
      </c>
      <c r="F20" s="30" t="s">
        <v>258</v>
      </c>
      <c r="G20" s="30" t="s">
        <v>259</v>
      </c>
      <c r="H20" s="15">
        <f>$I$7</f>
        <v>5</v>
      </c>
      <c r="I20" s="15" t="s">
        <v>247</v>
      </c>
      <c r="J20" s="15">
        <v>20</v>
      </c>
      <c r="K20" s="16">
        <f>J20/$F$12</f>
        <v>0.2</v>
      </c>
      <c r="L20" s="15" t="s">
        <v>28</v>
      </c>
    </row>
    <row r="21" spans="1:12">
      <c r="A21" s="13" t="str">
        <f>$I$5</f>
        <v>история</v>
      </c>
      <c r="B21" s="13">
        <v>2</v>
      </c>
      <c r="C21" s="14">
        <f>ROW(B21)-14</f>
        <v>7</v>
      </c>
      <c r="D21" s="30" t="s">
        <v>31</v>
      </c>
      <c r="E21" s="30" t="s">
        <v>244</v>
      </c>
      <c r="F21" s="30" t="s">
        <v>245</v>
      </c>
      <c r="G21" s="30" t="s">
        <v>246</v>
      </c>
      <c r="H21" s="15">
        <f>$I$7</f>
        <v>5</v>
      </c>
      <c r="I21" s="42" t="s">
        <v>247</v>
      </c>
      <c r="J21" s="15">
        <v>19</v>
      </c>
      <c r="K21" s="16">
        <f>J21/$F$12</f>
        <v>0.19</v>
      </c>
      <c r="L21" s="15" t="s">
        <v>28</v>
      </c>
    </row>
    <row r="22" spans="1:12">
      <c r="A22" s="13" t="str">
        <f>$I$5</f>
        <v>история</v>
      </c>
      <c r="B22" s="13">
        <v>2</v>
      </c>
      <c r="C22" s="14">
        <f>ROW(B22)-14</f>
        <v>8</v>
      </c>
      <c r="D22" s="30" t="s">
        <v>38</v>
      </c>
      <c r="E22" s="30" t="s">
        <v>260</v>
      </c>
      <c r="F22" s="30" t="s">
        <v>261</v>
      </c>
      <c r="G22" s="30" t="s">
        <v>262</v>
      </c>
      <c r="H22" s="15">
        <f>$I$7</f>
        <v>5</v>
      </c>
      <c r="I22" s="15" t="s">
        <v>253</v>
      </c>
      <c r="J22" s="15">
        <v>12</v>
      </c>
      <c r="K22" s="16">
        <f>J22/$F$12</f>
        <v>0.12</v>
      </c>
      <c r="L22" s="15" t="s">
        <v>28</v>
      </c>
    </row>
    <row r="26" spans="1:12" ht="15.5">
      <c r="D26" s="17"/>
      <c r="E26" s="17"/>
      <c r="F26" s="31"/>
      <c r="G26" s="31"/>
      <c r="H26" s="18"/>
      <c r="J26" s="6"/>
      <c r="K26" s="6"/>
      <c r="L26" s="19"/>
    </row>
    <row r="27" spans="1:12" ht="15.5">
      <c r="D27" s="17" t="s">
        <v>11</v>
      </c>
      <c r="F27" s="33"/>
      <c r="G27" s="34"/>
      <c r="H27" s="37" t="s">
        <v>126</v>
      </c>
      <c r="I27" s="41"/>
      <c r="J27" s="20"/>
      <c r="K27" s="22"/>
      <c r="L27" s="23"/>
    </row>
    <row r="28" spans="1:12">
      <c r="D28" s="27"/>
      <c r="E28" s="27"/>
      <c r="F28" s="35" t="s">
        <v>13</v>
      </c>
      <c r="G28" s="43" t="s">
        <v>10</v>
      </c>
      <c r="H28" s="43"/>
      <c r="I28" s="43"/>
      <c r="J28" s="43"/>
      <c r="K28" s="24"/>
      <c r="L28" s="6"/>
    </row>
    <row r="29" spans="1:12" ht="15.5">
      <c r="D29" s="17" t="s">
        <v>12</v>
      </c>
      <c r="F29" s="33"/>
      <c r="G29" s="34"/>
      <c r="H29" s="37" t="s">
        <v>127</v>
      </c>
      <c r="I29" s="41"/>
      <c r="J29" s="20"/>
      <c r="K29" s="22"/>
      <c r="L29" s="23"/>
    </row>
    <row r="30" spans="1:12">
      <c r="F30" s="35" t="s">
        <v>13</v>
      </c>
      <c r="G30" s="43" t="s">
        <v>10</v>
      </c>
      <c r="H30" s="43"/>
      <c r="I30" s="43"/>
      <c r="J30" s="43"/>
      <c r="K30" s="24"/>
    </row>
    <row r="31" spans="1:12">
      <c r="F31" s="36"/>
      <c r="G31" s="36"/>
      <c r="H31" s="24"/>
      <c r="I31" s="24"/>
      <c r="J31" s="24"/>
      <c r="K31" s="24"/>
    </row>
    <row r="57" ht="22.5" customHeight="1"/>
  </sheetData>
  <sheetProtection selectLockedCells="1"/>
  <autoFilter ref="A14:L14">
    <sortState ref="A15:L22">
      <sortCondition descending="1" ref="J14"/>
    </sortState>
  </autoFilter>
  <mergeCells count="12">
    <mergeCell ref="G30:J3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8:J28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L15:L22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8"/>
  <sheetViews>
    <sheetView topLeftCell="A13" zoomScaleNormal="100" zoomScaleSheetLayoutView="110" workbookViewId="0">
      <selection activeCell="I20" sqref="I20"/>
    </sheetView>
  </sheetViews>
  <sheetFormatPr defaultColWidth="9.1796875" defaultRowHeight="14.5"/>
  <cols>
    <col min="1" max="1" width="9.54296875" style="1" bestFit="1" customWidth="1"/>
    <col min="2" max="2" width="9.1796875" style="1" customWidth="1"/>
    <col min="3" max="3" width="4.453125" style="1" bestFit="1" customWidth="1"/>
    <col min="4" max="7" width="16.7265625" style="32" customWidth="1"/>
    <col min="8" max="8" width="16.54296875" style="1" customWidth="1"/>
    <col min="9" max="9" width="14.1796875" style="8" customWidth="1"/>
    <col min="10" max="10" width="18.1796875" style="1" customWidth="1"/>
    <col min="11" max="11" width="6.1796875" style="1" customWidth="1"/>
    <col min="12" max="12" width="15" style="1" customWidth="1"/>
    <col min="13" max="16384" width="9.1796875" style="1"/>
  </cols>
  <sheetData>
    <row r="1" spans="1:26" ht="15.5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26"/>
      <c r="E2" s="26"/>
      <c r="F2" s="26"/>
      <c r="G2" s="26"/>
      <c r="H2" s="4"/>
      <c r="I2" s="25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45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17" t="s">
        <v>14</v>
      </c>
      <c r="E5" s="17"/>
      <c r="F5" s="17"/>
      <c r="G5" s="17"/>
      <c r="H5" s="5"/>
      <c r="I5" s="46" t="s">
        <v>19</v>
      </c>
      <c r="J5" s="46"/>
      <c r="K5" s="46"/>
      <c r="L5" s="46"/>
    </row>
    <row r="6" spans="1:26">
      <c r="D6" s="27"/>
      <c r="E6" s="27"/>
      <c r="F6" s="27"/>
      <c r="G6" s="27"/>
      <c r="H6" s="6"/>
      <c r="I6" s="47" t="s">
        <v>7</v>
      </c>
      <c r="J6" s="47"/>
      <c r="K6" s="47"/>
      <c r="L6" s="47"/>
    </row>
    <row r="7" spans="1:26" ht="15.5">
      <c r="D7" s="27"/>
      <c r="E7" s="27"/>
      <c r="F7" s="27"/>
      <c r="G7" s="28"/>
      <c r="H7" s="7"/>
      <c r="I7" s="46">
        <v>6</v>
      </c>
      <c r="J7" s="46"/>
      <c r="K7" s="46"/>
      <c r="L7" s="46"/>
    </row>
    <row r="8" spans="1:26">
      <c r="D8" s="27"/>
      <c r="E8" s="27"/>
      <c r="F8" s="27"/>
      <c r="G8" s="27"/>
      <c r="H8" s="6"/>
      <c r="I8" s="47" t="s">
        <v>8</v>
      </c>
      <c r="J8" s="47"/>
      <c r="K8" s="47"/>
      <c r="L8" s="47"/>
    </row>
    <row r="10" spans="1:26">
      <c r="D10" s="27"/>
      <c r="E10" s="27"/>
      <c r="F10" s="27"/>
      <c r="G10" s="27"/>
      <c r="H10" s="6"/>
      <c r="J10" s="6"/>
      <c r="K10" s="6"/>
      <c r="L10" s="6"/>
    </row>
    <row r="11" spans="1:26" ht="15.5">
      <c r="D11" s="50" t="s">
        <v>9</v>
      </c>
      <c r="E11" s="50"/>
      <c r="F11" s="48">
        <v>45553</v>
      </c>
      <c r="G11" s="48"/>
      <c r="H11" s="9"/>
      <c r="J11" s="6"/>
      <c r="K11" s="6"/>
      <c r="L11" s="6"/>
    </row>
    <row r="12" spans="1:26" ht="15.5">
      <c r="D12" s="50" t="s">
        <v>15</v>
      </c>
      <c r="E12" s="50"/>
      <c r="F12" s="49">
        <v>100</v>
      </c>
      <c r="G12" s="49"/>
      <c r="H12" s="10"/>
      <c r="J12" s="12"/>
      <c r="K12" s="12"/>
      <c r="L12" s="12"/>
    </row>
    <row r="13" spans="1:26">
      <c r="D13" s="27"/>
      <c r="E13" s="27"/>
      <c r="F13" s="27"/>
      <c r="G13" s="27"/>
      <c r="H13" s="6"/>
      <c r="J13" s="6"/>
      <c r="K13" s="6"/>
      <c r="L13" s="6"/>
    </row>
    <row r="14" spans="1:26" ht="42">
      <c r="A14" s="13" t="s">
        <v>16</v>
      </c>
      <c r="B14" s="13" t="s">
        <v>25</v>
      </c>
      <c r="C14" s="13" t="s">
        <v>17</v>
      </c>
      <c r="D14" s="29" t="s">
        <v>0</v>
      </c>
      <c r="E14" s="29" t="s">
        <v>2</v>
      </c>
      <c r="F14" s="29" t="s">
        <v>3</v>
      </c>
      <c r="G14" s="29" t="s">
        <v>4</v>
      </c>
      <c r="H14" s="13" t="s">
        <v>22</v>
      </c>
      <c r="I14" s="13" t="s">
        <v>20</v>
      </c>
      <c r="J14" s="13" t="s">
        <v>1</v>
      </c>
      <c r="K14" s="13" t="s">
        <v>18</v>
      </c>
      <c r="L14" s="13" t="s">
        <v>5</v>
      </c>
    </row>
    <row r="15" spans="1:26">
      <c r="A15" s="13" t="str">
        <f t="shared" ref="A15:A23" si="0">$I$5</f>
        <v>история</v>
      </c>
      <c r="B15" s="13">
        <v>2</v>
      </c>
      <c r="C15" s="14">
        <f t="shared" ref="C15:C23" si="1">ROW(B15)-14</f>
        <v>1</v>
      </c>
      <c r="D15" s="30" t="s">
        <v>47</v>
      </c>
      <c r="E15" s="30" t="s">
        <v>225</v>
      </c>
      <c r="F15" s="30" t="s">
        <v>151</v>
      </c>
      <c r="G15" s="30" t="s">
        <v>226</v>
      </c>
      <c r="H15" s="15">
        <f t="shared" ref="H15:H23" si="2">$I$7</f>
        <v>6</v>
      </c>
      <c r="I15" s="39" t="s">
        <v>232</v>
      </c>
      <c r="J15" s="15">
        <v>52</v>
      </c>
      <c r="K15" s="16">
        <f t="shared" ref="K15:K23" si="3">J15/$F$12</f>
        <v>0.52</v>
      </c>
      <c r="L15" s="15" t="s">
        <v>26</v>
      </c>
    </row>
    <row r="16" spans="1:26">
      <c r="A16" s="13" t="str">
        <f t="shared" si="0"/>
        <v>история</v>
      </c>
      <c r="B16" s="13">
        <v>2</v>
      </c>
      <c r="C16" s="14">
        <f t="shared" si="1"/>
        <v>2</v>
      </c>
      <c r="D16" s="30" t="s">
        <v>46</v>
      </c>
      <c r="E16" s="30" t="s">
        <v>223</v>
      </c>
      <c r="F16" s="30" t="s">
        <v>224</v>
      </c>
      <c r="G16" s="30" t="s">
        <v>130</v>
      </c>
      <c r="H16" s="15">
        <f t="shared" si="2"/>
        <v>6</v>
      </c>
      <c r="I16" s="15" t="s">
        <v>233</v>
      </c>
      <c r="J16" s="15">
        <v>46</v>
      </c>
      <c r="K16" s="16">
        <f t="shared" si="3"/>
        <v>0.46</v>
      </c>
      <c r="L16" s="15" t="s">
        <v>28</v>
      </c>
    </row>
    <row r="17" spans="1:12">
      <c r="A17" s="13" t="str">
        <f t="shared" si="0"/>
        <v>история</v>
      </c>
      <c r="B17" s="13">
        <v>2</v>
      </c>
      <c r="C17" s="14">
        <f t="shared" si="1"/>
        <v>3</v>
      </c>
      <c r="D17" s="30" t="s">
        <v>39</v>
      </c>
      <c r="E17" s="30" t="s">
        <v>213</v>
      </c>
      <c r="F17" s="30" t="s">
        <v>214</v>
      </c>
      <c r="G17" s="30" t="s">
        <v>215</v>
      </c>
      <c r="H17" s="15">
        <f t="shared" si="2"/>
        <v>6</v>
      </c>
      <c r="I17" s="42" t="s">
        <v>234</v>
      </c>
      <c r="J17" s="15">
        <v>38</v>
      </c>
      <c r="K17" s="16">
        <f t="shared" si="3"/>
        <v>0.38</v>
      </c>
      <c r="L17" s="15" t="s">
        <v>28</v>
      </c>
    </row>
    <row r="18" spans="1:12">
      <c r="A18" s="13" t="str">
        <f t="shared" si="0"/>
        <v>история</v>
      </c>
      <c r="B18" s="13">
        <v>2</v>
      </c>
      <c r="C18" s="14">
        <f t="shared" si="1"/>
        <v>4</v>
      </c>
      <c r="D18" s="30" t="s">
        <v>44</v>
      </c>
      <c r="E18" s="30" t="s">
        <v>218</v>
      </c>
      <c r="F18" s="30" t="s">
        <v>219</v>
      </c>
      <c r="G18" s="30" t="s">
        <v>114</v>
      </c>
      <c r="H18" s="15">
        <f t="shared" si="2"/>
        <v>6</v>
      </c>
      <c r="I18" s="15" t="s">
        <v>235</v>
      </c>
      <c r="J18" s="15">
        <v>36</v>
      </c>
      <c r="K18" s="16">
        <f t="shared" si="3"/>
        <v>0.36</v>
      </c>
      <c r="L18" s="15" t="s">
        <v>28</v>
      </c>
    </row>
    <row r="19" spans="1:12">
      <c r="A19" s="13" t="str">
        <f t="shared" si="0"/>
        <v>история</v>
      </c>
      <c r="B19" s="13">
        <v>2</v>
      </c>
      <c r="C19" s="14">
        <f t="shared" si="1"/>
        <v>5</v>
      </c>
      <c r="D19" s="30" t="s">
        <v>49</v>
      </c>
      <c r="E19" s="30" t="s">
        <v>230</v>
      </c>
      <c r="F19" s="30" t="s">
        <v>231</v>
      </c>
      <c r="G19" s="30" t="s">
        <v>92</v>
      </c>
      <c r="H19" s="15">
        <f t="shared" si="2"/>
        <v>6</v>
      </c>
      <c r="I19" s="15" t="s">
        <v>233</v>
      </c>
      <c r="J19" s="15">
        <v>25</v>
      </c>
      <c r="K19" s="16">
        <f t="shared" si="3"/>
        <v>0.25</v>
      </c>
      <c r="L19" s="15" t="s">
        <v>28</v>
      </c>
    </row>
    <row r="20" spans="1:12">
      <c r="A20" s="13" t="str">
        <f t="shared" si="0"/>
        <v>история</v>
      </c>
      <c r="B20" s="13">
        <v>2</v>
      </c>
      <c r="C20" s="14">
        <f t="shared" si="1"/>
        <v>6</v>
      </c>
      <c r="D20" s="30" t="s">
        <v>48</v>
      </c>
      <c r="E20" s="30" t="s">
        <v>227</v>
      </c>
      <c r="F20" s="30" t="s">
        <v>228</v>
      </c>
      <c r="G20" s="30" t="s">
        <v>229</v>
      </c>
      <c r="H20" s="15">
        <f t="shared" si="2"/>
        <v>6</v>
      </c>
      <c r="I20" s="15" t="s">
        <v>233</v>
      </c>
      <c r="J20" s="15">
        <v>23</v>
      </c>
      <c r="K20" s="16">
        <f t="shared" si="3"/>
        <v>0.23</v>
      </c>
      <c r="L20" s="15" t="s">
        <v>28</v>
      </c>
    </row>
    <row r="21" spans="1:12">
      <c r="A21" s="13" t="str">
        <f t="shared" si="0"/>
        <v>история</v>
      </c>
      <c r="B21" s="13">
        <v>2</v>
      </c>
      <c r="C21" s="14">
        <f t="shared" si="1"/>
        <v>7</v>
      </c>
      <c r="D21" s="30" t="s">
        <v>45</v>
      </c>
      <c r="E21" s="30" t="s">
        <v>220</v>
      </c>
      <c r="F21" s="30" t="s">
        <v>221</v>
      </c>
      <c r="G21" s="30" t="s">
        <v>222</v>
      </c>
      <c r="H21" s="15">
        <f t="shared" si="2"/>
        <v>6</v>
      </c>
      <c r="I21" s="15" t="s">
        <v>232</v>
      </c>
      <c r="J21" s="15">
        <v>13</v>
      </c>
      <c r="K21" s="16">
        <f t="shared" si="3"/>
        <v>0.13</v>
      </c>
      <c r="L21" s="15" t="s">
        <v>28</v>
      </c>
    </row>
    <row r="22" spans="1:12">
      <c r="A22" s="13" t="str">
        <f t="shared" si="0"/>
        <v>история</v>
      </c>
      <c r="B22" s="13">
        <v>2</v>
      </c>
      <c r="C22" s="14">
        <f t="shared" si="1"/>
        <v>8</v>
      </c>
      <c r="D22" s="30" t="s">
        <v>42</v>
      </c>
      <c r="E22" s="30" t="s">
        <v>216</v>
      </c>
      <c r="F22" s="30" t="s">
        <v>181</v>
      </c>
      <c r="G22" s="30" t="s">
        <v>182</v>
      </c>
      <c r="H22" s="15">
        <f t="shared" si="2"/>
        <v>6</v>
      </c>
      <c r="I22" s="15" t="s">
        <v>235</v>
      </c>
      <c r="J22" s="15">
        <v>4</v>
      </c>
      <c r="K22" s="16">
        <f t="shared" si="3"/>
        <v>0.04</v>
      </c>
      <c r="L22" s="15" t="s">
        <v>28</v>
      </c>
    </row>
    <row r="23" spans="1:12">
      <c r="A23" s="13" t="str">
        <f t="shared" si="0"/>
        <v>история</v>
      </c>
      <c r="B23" s="13">
        <v>2</v>
      </c>
      <c r="C23" s="14">
        <f t="shared" si="1"/>
        <v>9</v>
      </c>
      <c r="D23" s="30" t="s">
        <v>43</v>
      </c>
      <c r="E23" s="30" t="s">
        <v>217</v>
      </c>
      <c r="F23" s="30" t="s">
        <v>134</v>
      </c>
      <c r="G23" s="30" t="s">
        <v>149</v>
      </c>
      <c r="H23" s="15">
        <f t="shared" si="2"/>
        <v>6</v>
      </c>
      <c r="I23" s="15" t="s">
        <v>235</v>
      </c>
      <c r="J23" s="15">
        <v>0</v>
      </c>
      <c r="K23" s="16">
        <f t="shared" si="3"/>
        <v>0</v>
      </c>
      <c r="L23" s="15" t="s">
        <v>28</v>
      </c>
    </row>
    <row r="27" spans="1:12" ht="15.5">
      <c r="D27" s="17"/>
      <c r="E27" s="17"/>
      <c r="F27" s="31"/>
      <c r="G27" s="31"/>
      <c r="H27" s="18"/>
      <c r="J27" s="6"/>
      <c r="K27" s="6"/>
      <c r="L27" s="19"/>
    </row>
    <row r="28" spans="1:12" ht="15.5">
      <c r="D28" s="17" t="s">
        <v>11</v>
      </c>
      <c r="F28" s="33"/>
      <c r="G28" s="34"/>
      <c r="H28" s="37" t="s">
        <v>126</v>
      </c>
      <c r="I28" s="41"/>
      <c r="J28" s="20"/>
      <c r="K28" s="22"/>
      <c r="L28" s="23"/>
    </row>
    <row r="29" spans="1:12">
      <c r="D29" s="27"/>
      <c r="E29" s="27"/>
      <c r="F29" s="35" t="s">
        <v>13</v>
      </c>
      <c r="G29" s="43" t="s">
        <v>10</v>
      </c>
      <c r="H29" s="43"/>
      <c r="I29" s="43"/>
      <c r="J29" s="43"/>
      <c r="K29" s="24"/>
      <c r="L29" s="6"/>
    </row>
    <row r="30" spans="1:12" ht="15.5">
      <c r="D30" s="17" t="s">
        <v>12</v>
      </c>
      <c r="F30" s="33"/>
      <c r="G30" s="34"/>
      <c r="H30" s="37" t="s">
        <v>127</v>
      </c>
      <c r="I30" s="41"/>
      <c r="J30" s="20"/>
      <c r="K30" s="22"/>
      <c r="L30" s="23"/>
    </row>
    <row r="31" spans="1:12">
      <c r="F31" s="35" t="s">
        <v>13</v>
      </c>
      <c r="G31" s="43" t="s">
        <v>10</v>
      </c>
      <c r="H31" s="43"/>
      <c r="I31" s="43"/>
      <c r="J31" s="43"/>
      <c r="K31" s="24"/>
    </row>
    <row r="32" spans="1:12">
      <c r="F32" s="36"/>
      <c r="G32" s="36"/>
      <c r="H32" s="24"/>
      <c r="I32" s="24"/>
      <c r="J32" s="24"/>
      <c r="K32" s="24"/>
    </row>
    <row r="58" ht="22.5" customHeight="1"/>
  </sheetData>
  <sheetProtection selectLockedCells="1"/>
  <autoFilter ref="A14:L14">
    <sortState ref="A15:L23">
      <sortCondition descending="1" ref="J14"/>
    </sortState>
  </autoFilter>
  <mergeCells count="12">
    <mergeCell ref="G31:J3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9:J29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64"/>
  <sheetViews>
    <sheetView topLeftCell="A10" zoomScaleNormal="100" zoomScaleSheetLayoutView="100" workbookViewId="0">
      <selection activeCell="I23" sqref="I23"/>
    </sheetView>
  </sheetViews>
  <sheetFormatPr defaultColWidth="9.1796875" defaultRowHeight="14.5"/>
  <cols>
    <col min="1" max="1" width="9.54296875" style="1" bestFit="1" customWidth="1"/>
    <col min="2" max="2" width="9.1796875" style="1" customWidth="1"/>
    <col min="3" max="3" width="4.453125" style="1" bestFit="1" customWidth="1"/>
    <col min="4" max="7" width="16.7265625" style="32" customWidth="1"/>
    <col min="8" max="8" width="16.54296875" style="1" customWidth="1"/>
    <col min="9" max="9" width="14.1796875" style="8" customWidth="1"/>
    <col min="10" max="10" width="18.1796875" style="1" customWidth="1"/>
    <col min="11" max="11" width="6.1796875" style="1" customWidth="1"/>
    <col min="12" max="12" width="15" style="1" customWidth="1"/>
    <col min="13" max="16384" width="9.1796875" style="1"/>
  </cols>
  <sheetData>
    <row r="1" spans="1:26" ht="15.5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26"/>
      <c r="E2" s="26"/>
      <c r="F2" s="26"/>
      <c r="G2" s="26"/>
      <c r="H2" s="4"/>
      <c r="I2" s="25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45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17" t="s">
        <v>14</v>
      </c>
      <c r="E5" s="17"/>
      <c r="F5" s="17"/>
      <c r="G5" s="17"/>
      <c r="H5" s="5"/>
      <c r="I5" s="46" t="s">
        <v>19</v>
      </c>
      <c r="J5" s="46"/>
      <c r="K5" s="46"/>
      <c r="L5" s="46"/>
    </row>
    <row r="6" spans="1:26">
      <c r="D6" s="27"/>
      <c r="E6" s="27"/>
      <c r="F6" s="27"/>
      <c r="G6" s="27"/>
      <c r="H6" s="6"/>
      <c r="I6" s="47" t="s">
        <v>7</v>
      </c>
      <c r="J6" s="47"/>
      <c r="K6" s="47"/>
      <c r="L6" s="47"/>
    </row>
    <row r="7" spans="1:26" ht="15.5">
      <c r="D7" s="27"/>
      <c r="E7" s="27"/>
      <c r="F7" s="27"/>
      <c r="G7" s="28"/>
      <c r="H7" s="7"/>
      <c r="I7" s="46">
        <v>7</v>
      </c>
      <c r="J7" s="46"/>
      <c r="K7" s="46"/>
      <c r="L7" s="46"/>
    </row>
    <row r="8" spans="1:26">
      <c r="D8" s="27"/>
      <c r="E8" s="27"/>
      <c r="F8" s="27"/>
      <c r="G8" s="27"/>
      <c r="H8" s="6"/>
      <c r="I8" s="47" t="s">
        <v>8</v>
      </c>
      <c r="J8" s="47"/>
      <c r="K8" s="47"/>
      <c r="L8" s="47"/>
    </row>
    <row r="10" spans="1:26">
      <c r="D10" s="27"/>
      <c r="E10" s="27"/>
      <c r="F10" s="27"/>
      <c r="G10" s="27"/>
      <c r="H10" s="6"/>
      <c r="J10" s="6"/>
      <c r="K10" s="6"/>
      <c r="L10" s="6"/>
    </row>
    <row r="11" spans="1:26" ht="15.5">
      <c r="D11" s="50" t="s">
        <v>9</v>
      </c>
      <c r="E11" s="50"/>
      <c r="F11" s="48">
        <v>45553</v>
      </c>
      <c r="G11" s="48"/>
      <c r="H11" s="9"/>
      <c r="J11" s="6"/>
      <c r="K11" s="6"/>
      <c r="L11" s="6"/>
    </row>
    <row r="12" spans="1:26" ht="15.5">
      <c r="D12" s="50" t="s">
        <v>15</v>
      </c>
      <c r="E12" s="50"/>
      <c r="F12" s="49">
        <v>100</v>
      </c>
      <c r="G12" s="49"/>
      <c r="H12" s="10"/>
      <c r="J12" s="12"/>
      <c r="K12" s="12"/>
      <c r="L12" s="12"/>
    </row>
    <row r="13" spans="1:26">
      <c r="D13" s="27"/>
      <c r="E13" s="27"/>
      <c r="F13" s="27"/>
      <c r="G13" s="27"/>
      <c r="H13" s="6"/>
      <c r="J13" s="6"/>
      <c r="K13" s="6"/>
      <c r="L13" s="6"/>
    </row>
    <row r="14" spans="1:26" ht="42">
      <c r="A14" s="13" t="s">
        <v>16</v>
      </c>
      <c r="B14" s="13" t="s">
        <v>25</v>
      </c>
      <c r="C14" s="13" t="s">
        <v>17</v>
      </c>
      <c r="D14" s="29" t="s">
        <v>0</v>
      </c>
      <c r="E14" s="29" t="s">
        <v>2</v>
      </c>
      <c r="F14" s="29" t="s">
        <v>3</v>
      </c>
      <c r="G14" s="29" t="s">
        <v>4</v>
      </c>
      <c r="H14" s="13" t="s">
        <v>22</v>
      </c>
      <c r="I14" s="13" t="s">
        <v>20</v>
      </c>
      <c r="J14" s="13" t="s">
        <v>1</v>
      </c>
      <c r="K14" s="13" t="s">
        <v>18</v>
      </c>
      <c r="L14" s="13" t="s">
        <v>5</v>
      </c>
    </row>
    <row r="15" spans="1:26">
      <c r="A15" s="13" t="str">
        <f t="shared" ref="A15:A29" si="0">$I$5</f>
        <v>история</v>
      </c>
      <c r="B15" s="13">
        <v>2</v>
      </c>
      <c r="C15" s="14">
        <f t="shared" ref="C15:C29" si="1">ROW(B15)-14</f>
        <v>1</v>
      </c>
      <c r="D15" s="30" t="s">
        <v>58</v>
      </c>
      <c r="E15" s="30" t="s">
        <v>180</v>
      </c>
      <c r="F15" s="30" t="s">
        <v>181</v>
      </c>
      <c r="G15" s="30" t="s">
        <v>182</v>
      </c>
      <c r="H15" s="15">
        <f>$I$7</f>
        <v>7</v>
      </c>
      <c r="I15" s="38" t="s">
        <v>240</v>
      </c>
      <c r="J15" s="15">
        <v>69</v>
      </c>
      <c r="K15" s="16">
        <f t="shared" ref="K15:K29" si="2">J15/$F$12</f>
        <v>0.69</v>
      </c>
      <c r="L15" s="15" t="s">
        <v>26</v>
      </c>
    </row>
    <row r="16" spans="1:26">
      <c r="A16" s="13" t="str">
        <f t="shared" si="0"/>
        <v>история</v>
      </c>
      <c r="B16" s="13">
        <v>2</v>
      </c>
      <c r="C16" s="14">
        <f t="shared" si="1"/>
        <v>2</v>
      </c>
      <c r="D16" s="30" t="s">
        <v>59</v>
      </c>
      <c r="E16" s="30" t="s">
        <v>183</v>
      </c>
      <c r="F16" s="30" t="s">
        <v>106</v>
      </c>
      <c r="G16" s="30" t="s">
        <v>104</v>
      </c>
      <c r="H16" s="15">
        <f>$I$7</f>
        <v>7</v>
      </c>
      <c r="I16" s="15" t="s">
        <v>240</v>
      </c>
      <c r="J16" s="15">
        <v>61</v>
      </c>
      <c r="K16" s="16">
        <f t="shared" si="2"/>
        <v>0.61</v>
      </c>
      <c r="L16" s="15" t="s">
        <v>27</v>
      </c>
    </row>
    <row r="17" spans="1:12">
      <c r="A17" s="13" t="str">
        <f t="shared" si="0"/>
        <v>история</v>
      </c>
      <c r="B17" s="13">
        <v>2</v>
      </c>
      <c r="C17" s="14">
        <f t="shared" si="1"/>
        <v>3</v>
      </c>
      <c r="D17" s="30" t="s">
        <v>60</v>
      </c>
      <c r="E17" s="30" t="s">
        <v>184</v>
      </c>
      <c r="F17" s="30" t="s">
        <v>185</v>
      </c>
      <c r="G17" s="30" t="s">
        <v>100</v>
      </c>
      <c r="H17" s="15">
        <f>$I$7</f>
        <v>7</v>
      </c>
      <c r="I17" s="15" t="s">
        <v>240</v>
      </c>
      <c r="J17" s="15">
        <v>57</v>
      </c>
      <c r="K17" s="16">
        <f t="shared" si="2"/>
        <v>0.56999999999999995</v>
      </c>
      <c r="L17" s="15" t="s">
        <v>27</v>
      </c>
    </row>
    <row r="18" spans="1:12">
      <c r="A18" s="13" t="str">
        <f t="shared" si="0"/>
        <v>история</v>
      </c>
      <c r="B18" s="13">
        <v>2</v>
      </c>
      <c r="C18" s="14">
        <f t="shared" si="1"/>
        <v>4</v>
      </c>
      <c r="D18" s="30" t="s">
        <v>40</v>
      </c>
      <c r="E18" s="30" t="s">
        <v>186</v>
      </c>
      <c r="F18" s="30" t="s">
        <v>187</v>
      </c>
      <c r="G18" s="30" t="s">
        <v>92</v>
      </c>
      <c r="H18" s="15">
        <v>7</v>
      </c>
      <c r="I18" s="15" t="s">
        <v>241</v>
      </c>
      <c r="J18" s="15">
        <v>40</v>
      </c>
      <c r="K18" s="16">
        <f t="shared" si="2"/>
        <v>0.4</v>
      </c>
      <c r="L18" s="15" t="s">
        <v>28</v>
      </c>
    </row>
    <row r="19" spans="1:12">
      <c r="A19" s="13" t="str">
        <f t="shared" si="0"/>
        <v>история</v>
      </c>
      <c r="B19" s="13">
        <v>2</v>
      </c>
      <c r="C19" s="14">
        <f t="shared" si="1"/>
        <v>5</v>
      </c>
      <c r="D19" s="30" t="s">
        <v>51</v>
      </c>
      <c r="E19" s="30" t="s">
        <v>188</v>
      </c>
      <c r="F19" s="30" t="s">
        <v>189</v>
      </c>
      <c r="G19" s="30" t="s">
        <v>104</v>
      </c>
      <c r="H19" s="15">
        <f t="shared" ref="H19:H29" si="3">$I$7</f>
        <v>7</v>
      </c>
      <c r="I19" s="15" t="s">
        <v>241</v>
      </c>
      <c r="J19" s="15">
        <v>38</v>
      </c>
      <c r="K19" s="16">
        <f t="shared" si="2"/>
        <v>0.38</v>
      </c>
      <c r="L19" s="15" t="s">
        <v>28</v>
      </c>
    </row>
    <row r="20" spans="1:12">
      <c r="A20" s="13" t="str">
        <f t="shared" si="0"/>
        <v>история</v>
      </c>
      <c r="B20" s="13">
        <v>2</v>
      </c>
      <c r="C20" s="14">
        <f t="shared" si="1"/>
        <v>6</v>
      </c>
      <c r="D20" s="30" t="s">
        <v>57</v>
      </c>
      <c r="E20" s="30" t="s">
        <v>190</v>
      </c>
      <c r="F20" s="30" t="s">
        <v>191</v>
      </c>
      <c r="G20" s="30" t="s">
        <v>104</v>
      </c>
      <c r="H20" s="15">
        <f t="shared" si="3"/>
        <v>7</v>
      </c>
      <c r="I20" s="15" t="s">
        <v>240</v>
      </c>
      <c r="J20" s="15">
        <v>35</v>
      </c>
      <c r="K20" s="16">
        <f t="shared" si="2"/>
        <v>0.35</v>
      </c>
      <c r="L20" s="15" t="s">
        <v>28</v>
      </c>
    </row>
    <row r="21" spans="1:12">
      <c r="A21" s="13" t="str">
        <f t="shared" si="0"/>
        <v>история</v>
      </c>
      <c r="B21" s="13">
        <v>2</v>
      </c>
      <c r="C21" s="14">
        <f t="shared" si="1"/>
        <v>7</v>
      </c>
      <c r="D21" s="30" t="s">
        <v>56</v>
      </c>
      <c r="E21" s="30" t="s">
        <v>192</v>
      </c>
      <c r="F21" s="30" t="s">
        <v>193</v>
      </c>
      <c r="G21" s="30" t="s">
        <v>194</v>
      </c>
      <c r="H21" s="15">
        <f t="shared" si="3"/>
        <v>7</v>
      </c>
      <c r="I21" s="15" t="s">
        <v>240</v>
      </c>
      <c r="J21" s="15">
        <v>34</v>
      </c>
      <c r="K21" s="16">
        <f t="shared" si="2"/>
        <v>0.34</v>
      </c>
      <c r="L21" s="15" t="s">
        <v>28</v>
      </c>
    </row>
    <row r="22" spans="1:12">
      <c r="A22" s="13" t="str">
        <f t="shared" si="0"/>
        <v>история</v>
      </c>
      <c r="B22" s="13">
        <v>2</v>
      </c>
      <c r="C22" s="14">
        <f t="shared" si="1"/>
        <v>8</v>
      </c>
      <c r="D22" s="30" t="s">
        <v>50</v>
      </c>
      <c r="E22" s="30" t="s">
        <v>195</v>
      </c>
      <c r="F22" s="30" t="s">
        <v>196</v>
      </c>
      <c r="G22" s="30" t="s">
        <v>138</v>
      </c>
      <c r="H22" s="15">
        <f t="shared" si="3"/>
        <v>7</v>
      </c>
      <c r="I22" s="15" t="s">
        <v>241</v>
      </c>
      <c r="J22" s="15">
        <v>31</v>
      </c>
      <c r="K22" s="16">
        <f t="shared" si="2"/>
        <v>0.31</v>
      </c>
      <c r="L22" s="15" t="s">
        <v>28</v>
      </c>
    </row>
    <row r="23" spans="1:12">
      <c r="A23" s="13" t="str">
        <f t="shared" si="0"/>
        <v>история</v>
      </c>
      <c r="B23" s="13">
        <v>2</v>
      </c>
      <c r="C23" s="14">
        <f t="shared" si="1"/>
        <v>9</v>
      </c>
      <c r="D23" s="30" t="s">
        <v>54</v>
      </c>
      <c r="E23" s="30" t="s">
        <v>197</v>
      </c>
      <c r="F23" s="30" t="s">
        <v>198</v>
      </c>
      <c r="G23" s="30" t="s">
        <v>158</v>
      </c>
      <c r="H23" s="15">
        <f t="shared" si="3"/>
        <v>7</v>
      </c>
      <c r="I23" s="15" t="s">
        <v>242</v>
      </c>
      <c r="J23" s="15">
        <v>29</v>
      </c>
      <c r="K23" s="16">
        <f t="shared" si="2"/>
        <v>0.28999999999999998</v>
      </c>
      <c r="L23" s="15" t="s">
        <v>28</v>
      </c>
    </row>
    <row r="24" spans="1:12">
      <c r="A24" s="13" t="str">
        <f t="shared" si="0"/>
        <v>история</v>
      </c>
      <c r="B24" s="13">
        <v>2</v>
      </c>
      <c r="C24" s="14">
        <f t="shared" si="1"/>
        <v>10</v>
      </c>
      <c r="D24" s="30" t="s">
        <v>61</v>
      </c>
      <c r="E24" s="30" t="s">
        <v>199</v>
      </c>
      <c r="F24" s="30" t="s">
        <v>200</v>
      </c>
      <c r="G24" s="30" t="s">
        <v>100</v>
      </c>
      <c r="H24" s="15">
        <f t="shared" si="3"/>
        <v>7</v>
      </c>
      <c r="I24" s="15" t="s">
        <v>240</v>
      </c>
      <c r="J24" s="15">
        <v>29</v>
      </c>
      <c r="K24" s="16">
        <f t="shared" si="2"/>
        <v>0.28999999999999998</v>
      </c>
      <c r="L24" s="15" t="s">
        <v>28</v>
      </c>
    </row>
    <row r="25" spans="1:12">
      <c r="A25" s="13" t="str">
        <f t="shared" si="0"/>
        <v>история</v>
      </c>
      <c r="B25" s="13">
        <v>2</v>
      </c>
      <c r="C25" s="14">
        <f t="shared" si="1"/>
        <v>11</v>
      </c>
      <c r="D25" s="30" t="s">
        <v>55</v>
      </c>
      <c r="E25" s="30" t="s">
        <v>201</v>
      </c>
      <c r="F25" s="30" t="s">
        <v>202</v>
      </c>
      <c r="G25" s="30" t="s">
        <v>203</v>
      </c>
      <c r="H25" s="15">
        <f t="shared" si="3"/>
        <v>7</v>
      </c>
      <c r="I25" s="15" t="s">
        <v>241</v>
      </c>
      <c r="J25" s="15">
        <v>28</v>
      </c>
      <c r="K25" s="16">
        <f t="shared" si="2"/>
        <v>0.28000000000000003</v>
      </c>
      <c r="L25" s="15" t="s">
        <v>28</v>
      </c>
    </row>
    <row r="26" spans="1:12">
      <c r="A26" s="13" t="str">
        <f t="shared" si="0"/>
        <v>история</v>
      </c>
      <c r="B26" s="13">
        <v>2</v>
      </c>
      <c r="C26" s="14">
        <f t="shared" si="1"/>
        <v>12</v>
      </c>
      <c r="D26" s="30" t="s">
        <v>51</v>
      </c>
      <c r="E26" s="30" t="s">
        <v>204</v>
      </c>
      <c r="F26" s="30" t="s">
        <v>205</v>
      </c>
      <c r="G26" s="30" t="s">
        <v>104</v>
      </c>
      <c r="H26" s="15">
        <f t="shared" si="3"/>
        <v>7</v>
      </c>
      <c r="I26" s="15" t="s">
        <v>243</v>
      </c>
      <c r="J26" s="15">
        <v>23</v>
      </c>
      <c r="K26" s="16">
        <f t="shared" si="2"/>
        <v>0.23</v>
      </c>
      <c r="L26" s="15" t="s">
        <v>28</v>
      </c>
    </row>
    <row r="27" spans="1:12">
      <c r="A27" s="13" t="str">
        <f t="shared" si="0"/>
        <v>история</v>
      </c>
      <c r="B27" s="13">
        <v>2</v>
      </c>
      <c r="C27" s="14">
        <f t="shared" si="1"/>
        <v>13</v>
      </c>
      <c r="D27" s="30" t="s">
        <v>52</v>
      </c>
      <c r="E27" s="30" t="s">
        <v>206</v>
      </c>
      <c r="F27" s="30" t="s">
        <v>207</v>
      </c>
      <c r="G27" s="30" t="s">
        <v>208</v>
      </c>
      <c r="H27" s="15">
        <f t="shared" si="3"/>
        <v>7</v>
      </c>
      <c r="I27" s="15" t="s">
        <v>243</v>
      </c>
      <c r="J27" s="15">
        <v>14</v>
      </c>
      <c r="K27" s="16">
        <f t="shared" si="2"/>
        <v>0.14000000000000001</v>
      </c>
      <c r="L27" s="15" t="s">
        <v>28</v>
      </c>
    </row>
    <row r="28" spans="1:12">
      <c r="A28" s="13" t="str">
        <f t="shared" si="0"/>
        <v>история</v>
      </c>
      <c r="B28" s="13">
        <v>2</v>
      </c>
      <c r="C28" s="14">
        <f t="shared" si="1"/>
        <v>14</v>
      </c>
      <c r="D28" s="30" t="s">
        <v>53</v>
      </c>
      <c r="E28" s="30" t="s">
        <v>209</v>
      </c>
      <c r="F28" s="30" t="s">
        <v>110</v>
      </c>
      <c r="G28" s="30" t="s">
        <v>210</v>
      </c>
      <c r="H28" s="15">
        <f t="shared" si="3"/>
        <v>7</v>
      </c>
      <c r="I28" s="15" t="s">
        <v>243</v>
      </c>
      <c r="J28" s="15">
        <v>9</v>
      </c>
      <c r="K28" s="16">
        <f t="shared" si="2"/>
        <v>0.09</v>
      </c>
      <c r="L28" s="15" t="s">
        <v>28</v>
      </c>
    </row>
    <row r="29" spans="1:12">
      <c r="A29" s="13" t="str">
        <f t="shared" si="0"/>
        <v>история</v>
      </c>
      <c r="B29" s="13">
        <v>2</v>
      </c>
      <c r="C29" s="14">
        <f t="shared" si="1"/>
        <v>15</v>
      </c>
      <c r="D29" s="30" t="s">
        <v>60</v>
      </c>
      <c r="E29" s="30" t="s">
        <v>211</v>
      </c>
      <c r="F29" s="30" t="s">
        <v>207</v>
      </c>
      <c r="G29" s="30" t="s">
        <v>212</v>
      </c>
      <c r="H29" s="15">
        <f t="shared" si="3"/>
        <v>7</v>
      </c>
      <c r="I29" s="15" t="s">
        <v>243</v>
      </c>
      <c r="J29" s="15">
        <v>6</v>
      </c>
      <c r="K29" s="16">
        <f t="shared" si="2"/>
        <v>0.06</v>
      </c>
      <c r="L29" s="15" t="s">
        <v>28</v>
      </c>
    </row>
    <row r="33" spans="4:12" ht="15.5">
      <c r="D33" s="17"/>
      <c r="E33" s="17"/>
      <c r="F33" s="31"/>
      <c r="G33" s="31"/>
      <c r="H33" s="18"/>
      <c r="J33" s="6"/>
      <c r="K33" s="6"/>
      <c r="L33" s="19"/>
    </row>
    <row r="34" spans="4:12" ht="15.5">
      <c r="D34" s="17" t="s">
        <v>11</v>
      </c>
      <c r="F34" s="33"/>
      <c r="G34" s="34"/>
      <c r="H34" s="37" t="s">
        <v>126</v>
      </c>
      <c r="I34" s="41"/>
      <c r="J34" s="20"/>
      <c r="K34" s="22"/>
      <c r="L34" s="23"/>
    </row>
    <row r="35" spans="4:12">
      <c r="D35" s="27"/>
      <c r="E35" s="27"/>
      <c r="F35" s="35" t="s">
        <v>13</v>
      </c>
      <c r="G35" s="43" t="s">
        <v>10</v>
      </c>
      <c r="H35" s="43"/>
      <c r="I35" s="43"/>
      <c r="J35" s="43"/>
      <c r="K35" s="24"/>
      <c r="L35" s="6"/>
    </row>
    <row r="36" spans="4:12" ht="15.5">
      <c r="D36" s="17" t="s">
        <v>12</v>
      </c>
      <c r="F36" s="33"/>
      <c r="G36" s="34"/>
      <c r="H36" s="37" t="s">
        <v>127</v>
      </c>
      <c r="I36" s="41"/>
      <c r="J36" s="20"/>
      <c r="K36" s="22"/>
      <c r="L36" s="23"/>
    </row>
    <row r="37" spans="4:12">
      <c r="F37" s="35" t="s">
        <v>13</v>
      </c>
      <c r="G37" s="43" t="s">
        <v>10</v>
      </c>
      <c r="H37" s="43"/>
      <c r="I37" s="43"/>
      <c r="J37" s="43"/>
      <c r="K37" s="24"/>
    </row>
    <row r="38" spans="4:12">
      <c r="F38" s="36"/>
      <c r="G38" s="36"/>
      <c r="H38" s="24"/>
      <c r="I38" s="24"/>
      <c r="J38" s="24"/>
      <c r="K38" s="24"/>
    </row>
    <row r="64" ht="22.5" customHeight="1"/>
  </sheetData>
  <sheetProtection selectLockedCells="1"/>
  <autoFilter ref="A14:L14">
    <sortState ref="A15:L29">
      <sortCondition descending="1" ref="J14"/>
    </sortState>
  </autoFilter>
  <mergeCells count="12">
    <mergeCell ref="G37:J3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5:J35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L15:L29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69"/>
  <sheetViews>
    <sheetView topLeftCell="B17" zoomScaleNormal="100" zoomScaleSheetLayoutView="110" workbookViewId="0">
      <selection activeCell="I26" sqref="I26"/>
    </sheetView>
  </sheetViews>
  <sheetFormatPr defaultColWidth="9.1796875" defaultRowHeight="14.5"/>
  <cols>
    <col min="1" max="1" width="9.54296875" style="1" bestFit="1" customWidth="1"/>
    <col min="2" max="2" width="9.1796875" style="1" customWidth="1"/>
    <col min="3" max="3" width="4.453125" style="1" bestFit="1" customWidth="1"/>
    <col min="4" max="7" width="16.7265625" style="32" customWidth="1"/>
    <col min="8" max="8" width="16.54296875" style="1" customWidth="1"/>
    <col min="9" max="9" width="14.1796875" style="8" customWidth="1"/>
    <col min="10" max="10" width="18.1796875" style="1" customWidth="1"/>
    <col min="11" max="11" width="6.1796875" style="1" customWidth="1"/>
    <col min="12" max="12" width="15" style="1" customWidth="1"/>
    <col min="13" max="16384" width="9.1796875" style="1"/>
  </cols>
  <sheetData>
    <row r="1" spans="1:26" ht="15.5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26"/>
      <c r="E2" s="26"/>
      <c r="F2" s="26"/>
      <c r="G2" s="26"/>
      <c r="H2" s="4"/>
      <c r="I2" s="25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45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17" t="s">
        <v>14</v>
      </c>
      <c r="E5" s="17"/>
      <c r="F5" s="17"/>
      <c r="G5" s="17"/>
      <c r="H5" s="5"/>
      <c r="I5" s="46" t="s">
        <v>19</v>
      </c>
      <c r="J5" s="46"/>
      <c r="K5" s="46"/>
      <c r="L5" s="46"/>
    </row>
    <row r="6" spans="1:26">
      <c r="D6" s="27"/>
      <c r="E6" s="27"/>
      <c r="F6" s="27"/>
      <c r="G6" s="27"/>
      <c r="H6" s="6"/>
      <c r="I6" s="47" t="s">
        <v>7</v>
      </c>
      <c r="J6" s="47"/>
      <c r="K6" s="47"/>
      <c r="L6" s="47"/>
    </row>
    <row r="7" spans="1:26" ht="15.5">
      <c r="D7" s="27"/>
      <c r="E7" s="27"/>
      <c r="F7" s="27"/>
      <c r="G7" s="28"/>
      <c r="H7" s="7"/>
      <c r="I7" s="46">
        <v>8</v>
      </c>
      <c r="J7" s="46"/>
      <c r="K7" s="46"/>
      <c r="L7" s="46"/>
    </row>
    <row r="8" spans="1:26">
      <c r="D8" s="27"/>
      <c r="E8" s="27"/>
      <c r="F8" s="27"/>
      <c r="G8" s="27"/>
      <c r="H8" s="6"/>
      <c r="I8" s="47" t="s">
        <v>8</v>
      </c>
      <c r="J8" s="47"/>
      <c r="K8" s="47"/>
      <c r="L8" s="47"/>
    </row>
    <row r="10" spans="1:26">
      <c r="D10" s="27"/>
      <c r="E10" s="27"/>
      <c r="F10" s="27"/>
      <c r="G10" s="27"/>
      <c r="H10" s="6"/>
      <c r="J10" s="6"/>
      <c r="K10" s="6"/>
      <c r="L10" s="6"/>
    </row>
    <row r="11" spans="1:26" ht="15.5">
      <c r="D11" s="50" t="s">
        <v>9</v>
      </c>
      <c r="E11" s="50"/>
      <c r="F11" s="48">
        <v>45553</v>
      </c>
      <c r="G11" s="48"/>
      <c r="H11" s="9"/>
      <c r="J11" s="6"/>
      <c r="K11" s="6"/>
      <c r="L11" s="6"/>
    </row>
    <row r="12" spans="1:26" ht="15.5">
      <c r="D12" s="50" t="s">
        <v>15</v>
      </c>
      <c r="E12" s="50"/>
      <c r="F12" s="49">
        <v>100</v>
      </c>
      <c r="G12" s="49"/>
      <c r="H12" s="10"/>
      <c r="J12" s="12"/>
      <c r="K12" s="12"/>
      <c r="L12" s="12"/>
    </row>
    <row r="13" spans="1:26">
      <c r="D13" s="27"/>
      <c r="E13" s="27"/>
      <c r="F13" s="27"/>
      <c r="G13" s="27"/>
      <c r="H13" s="6"/>
      <c r="J13" s="6"/>
      <c r="K13" s="6"/>
      <c r="L13" s="6"/>
    </row>
    <row r="14" spans="1:26" ht="42">
      <c r="A14" s="13" t="s">
        <v>16</v>
      </c>
      <c r="B14" s="13" t="s">
        <v>25</v>
      </c>
      <c r="C14" s="13" t="s">
        <v>17</v>
      </c>
      <c r="D14" s="29" t="s">
        <v>0</v>
      </c>
      <c r="E14" s="29" t="s">
        <v>2</v>
      </c>
      <c r="F14" s="29" t="s">
        <v>3</v>
      </c>
      <c r="G14" s="29" t="s">
        <v>4</v>
      </c>
      <c r="H14" s="13" t="s">
        <v>22</v>
      </c>
      <c r="I14" s="13" t="s">
        <v>20</v>
      </c>
      <c r="J14" s="13" t="s">
        <v>1</v>
      </c>
      <c r="K14" s="13" t="s">
        <v>18</v>
      </c>
      <c r="L14" s="13" t="s">
        <v>5</v>
      </c>
    </row>
    <row r="15" spans="1:26">
      <c r="A15" s="13" t="str">
        <f t="shared" ref="A15:A34" si="0">$I$5</f>
        <v>история</v>
      </c>
      <c r="B15" s="13">
        <v>2</v>
      </c>
      <c r="C15" s="14">
        <f t="shared" ref="C15:C34" si="1">ROW(B15)-14</f>
        <v>1</v>
      </c>
      <c r="D15" s="30" t="s">
        <v>75</v>
      </c>
      <c r="E15" s="30" t="s">
        <v>128</v>
      </c>
      <c r="F15" s="30" t="s">
        <v>129</v>
      </c>
      <c r="G15" s="30" t="s">
        <v>130</v>
      </c>
      <c r="H15" s="15">
        <f t="shared" ref="H15:H34" si="2">$I$7</f>
        <v>8</v>
      </c>
      <c r="I15" s="38" t="s">
        <v>236</v>
      </c>
      <c r="J15" s="15">
        <v>62</v>
      </c>
      <c r="K15" s="16">
        <f t="shared" ref="K15:K34" si="3">J15/$F$12</f>
        <v>0.62</v>
      </c>
      <c r="L15" s="15" t="s">
        <v>26</v>
      </c>
    </row>
    <row r="16" spans="1:26">
      <c r="A16" s="13" t="str">
        <f t="shared" si="0"/>
        <v>история</v>
      </c>
      <c r="B16" s="13">
        <v>2</v>
      </c>
      <c r="C16" s="14">
        <f t="shared" si="1"/>
        <v>2</v>
      </c>
      <c r="D16" s="30" t="s">
        <v>74</v>
      </c>
      <c r="E16" s="30" t="s">
        <v>131</v>
      </c>
      <c r="F16" s="30" t="s">
        <v>129</v>
      </c>
      <c r="G16" s="30" t="s">
        <v>132</v>
      </c>
      <c r="H16" s="15">
        <f t="shared" si="2"/>
        <v>8</v>
      </c>
      <c r="I16" s="15" t="s">
        <v>236</v>
      </c>
      <c r="J16" s="15">
        <v>58</v>
      </c>
      <c r="K16" s="16">
        <f t="shared" si="3"/>
        <v>0.57999999999999996</v>
      </c>
      <c r="L16" s="15" t="s">
        <v>27</v>
      </c>
    </row>
    <row r="17" spans="1:12">
      <c r="A17" s="13" t="str">
        <f t="shared" si="0"/>
        <v>история</v>
      </c>
      <c r="B17" s="13">
        <v>2</v>
      </c>
      <c r="C17" s="14">
        <f t="shared" si="1"/>
        <v>3</v>
      </c>
      <c r="D17" s="30" t="s">
        <v>41</v>
      </c>
      <c r="E17" s="30" t="s">
        <v>133</v>
      </c>
      <c r="F17" s="30" t="s">
        <v>134</v>
      </c>
      <c r="G17" s="30" t="s">
        <v>135</v>
      </c>
      <c r="H17" s="15">
        <f t="shared" si="2"/>
        <v>8</v>
      </c>
      <c r="I17" s="15" t="s">
        <v>237</v>
      </c>
      <c r="J17" s="15">
        <v>54</v>
      </c>
      <c r="K17" s="16">
        <f t="shared" si="3"/>
        <v>0.54</v>
      </c>
      <c r="L17" s="15" t="s">
        <v>27</v>
      </c>
    </row>
    <row r="18" spans="1:12">
      <c r="A18" s="13" t="str">
        <f t="shared" si="0"/>
        <v>история</v>
      </c>
      <c r="B18" s="13">
        <v>2</v>
      </c>
      <c r="C18" s="14">
        <f t="shared" si="1"/>
        <v>4</v>
      </c>
      <c r="D18" s="30" t="s">
        <v>71</v>
      </c>
      <c r="E18" s="30" t="s">
        <v>136</v>
      </c>
      <c r="F18" s="30" t="s">
        <v>137</v>
      </c>
      <c r="G18" s="30" t="s">
        <v>138</v>
      </c>
      <c r="H18" s="15">
        <f t="shared" si="2"/>
        <v>8</v>
      </c>
      <c r="I18" s="15" t="s">
        <v>238</v>
      </c>
      <c r="J18" s="15">
        <v>37</v>
      </c>
      <c r="K18" s="16">
        <f t="shared" si="3"/>
        <v>0.37</v>
      </c>
      <c r="L18" s="15" t="s">
        <v>28</v>
      </c>
    </row>
    <row r="19" spans="1:12">
      <c r="A19" s="13" t="str">
        <f t="shared" si="0"/>
        <v>история</v>
      </c>
      <c r="B19" s="13">
        <v>2</v>
      </c>
      <c r="C19" s="14">
        <f t="shared" si="1"/>
        <v>5</v>
      </c>
      <c r="D19" s="30" t="s">
        <v>69</v>
      </c>
      <c r="E19" s="30" t="s">
        <v>139</v>
      </c>
      <c r="F19" s="30" t="s">
        <v>124</v>
      </c>
      <c r="G19" s="30" t="s">
        <v>140</v>
      </c>
      <c r="H19" s="15">
        <f t="shared" si="2"/>
        <v>8</v>
      </c>
      <c r="I19" s="15" t="s">
        <v>238</v>
      </c>
      <c r="J19" s="15">
        <v>30</v>
      </c>
      <c r="K19" s="16">
        <f t="shared" si="3"/>
        <v>0.3</v>
      </c>
      <c r="L19" s="15" t="s">
        <v>28</v>
      </c>
    </row>
    <row r="20" spans="1:12">
      <c r="A20" s="13" t="str">
        <f t="shared" si="0"/>
        <v>история</v>
      </c>
      <c r="B20" s="13">
        <v>2</v>
      </c>
      <c r="C20" s="14">
        <f t="shared" si="1"/>
        <v>6</v>
      </c>
      <c r="D20" s="30" t="s">
        <v>76</v>
      </c>
      <c r="E20" s="30" t="s">
        <v>141</v>
      </c>
      <c r="F20" s="30" t="s">
        <v>142</v>
      </c>
      <c r="G20" s="30" t="s">
        <v>143</v>
      </c>
      <c r="H20" s="15">
        <f t="shared" si="2"/>
        <v>8</v>
      </c>
      <c r="I20" s="15" t="s">
        <v>236</v>
      </c>
      <c r="J20" s="15">
        <v>30</v>
      </c>
      <c r="K20" s="16">
        <f t="shared" si="3"/>
        <v>0.3</v>
      </c>
      <c r="L20" s="15" t="s">
        <v>28</v>
      </c>
    </row>
    <row r="21" spans="1:12">
      <c r="A21" s="13" t="str">
        <f t="shared" si="0"/>
        <v>история</v>
      </c>
      <c r="B21" s="13">
        <v>2</v>
      </c>
      <c r="C21" s="14">
        <f t="shared" si="1"/>
        <v>7</v>
      </c>
      <c r="D21" s="30" t="s">
        <v>72</v>
      </c>
      <c r="E21" s="30" t="s">
        <v>144</v>
      </c>
      <c r="F21" s="30" t="s">
        <v>145</v>
      </c>
      <c r="G21" s="30" t="s">
        <v>146</v>
      </c>
      <c r="H21" s="15">
        <f t="shared" si="2"/>
        <v>8</v>
      </c>
      <c r="I21" s="15" t="s">
        <v>238</v>
      </c>
      <c r="J21" s="15">
        <v>26</v>
      </c>
      <c r="K21" s="16">
        <f t="shared" si="3"/>
        <v>0.26</v>
      </c>
      <c r="L21" s="15" t="s">
        <v>28</v>
      </c>
    </row>
    <row r="22" spans="1:12">
      <c r="A22" s="13" t="str">
        <f t="shared" si="0"/>
        <v>история</v>
      </c>
      <c r="B22" s="13">
        <v>2</v>
      </c>
      <c r="C22" s="14">
        <f t="shared" si="1"/>
        <v>8</v>
      </c>
      <c r="D22" s="30" t="s">
        <v>70</v>
      </c>
      <c r="E22" s="30" t="s">
        <v>147</v>
      </c>
      <c r="F22" s="30" t="s">
        <v>148</v>
      </c>
      <c r="G22" s="30" t="s">
        <v>149</v>
      </c>
      <c r="H22" s="15">
        <f t="shared" si="2"/>
        <v>8</v>
      </c>
      <c r="I22" s="15" t="s">
        <v>238</v>
      </c>
      <c r="J22" s="15">
        <v>26</v>
      </c>
      <c r="K22" s="16">
        <f t="shared" si="3"/>
        <v>0.26</v>
      </c>
      <c r="L22" s="15" t="s">
        <v>28</v>
      </c>
    </row>
    <row r="23" spans="1:12">
      <c r="A23" s="13" t="str">
        <f t="shared" si="0"/>
        <v>история</v>
      </c>
      <c r="B23" s="13">
        <v>2</v>
      </c>
      <c r="C23" s="14">
        <f t="shared" si="1"/>
        <v>9</v>
      </c>
      <c r="D23" s="30" t="s">
        <v>77</v>
      </c>
      <c r="E23" s="30" t="s">
        <v>150</v>
      </c>
      <c r="F23" s="30" t="s">
        <v>151</v>
      </c>
      <c r="G23" s="30" t="s">
        <v>114</v>
      </c>
      <c r="H23" s="15">
        <f t="shared" si="2"/>
        <v>8</v>
      </c>
      <c r="I23" s="15" t="s">
        <v>236</v>
      </c>
      <c r="J23" s="15">
        <v>25</v>
      </c>
      <c r="K23" s="16">
        <f t="shared" si="3"/>
        <v>0.25</v>
      </c>
      <c r="L23" s="15" t="s">
        <v>28</v>
      </c>
    </row>
    <row r="24" spans="1:12">
      <c r="A24" s="13" t="str">
        <f t="shared" si="0"/>
        <v>история</v>
      </c>
      <c r="B24" s="13">
        <v>2</v>
      </c>
      <c r="C24" s="14">
        <f t="shared" si="1"/>
        <v>10</v>
      </c>
      <c r="D24" s="30" t="s">
        <v>78</v>
      </c>
      <c r="E24" s="30" t="s">
        <v>152</v>
      </c>
      <c r="F24" s="30" t="s">
        <v>151</v>
      </c>
      <c r="G24" s="30" t="s">
        <v>153</v>
      </c>
      <c r="H24" s="15">
        <f t="shared" si="2"/>
        <v>8</v>
      </c>
      <c r="I24" s="15" t="s">
        <v>236</v>
      </c>
      <c r="J24" s="15">
        <v>20</v>
      </c>
      <c r="K24" s="16">
        <f t="shared" si="3"/>
        <v>0.2</v>
      </c>
      <c r="L24" s="15" t="s">
        <v>28</v>
      </c>
    </row>
    <row r="25" spans="1:12">
      <c r="A25" s="13" t="str">
        <f t="shared" si="0"/>
        <v>история</v>
      </c>
      <c r="B25" s="13">
        <v>2</v>
      </c>
      <c r="C25" s="14">
        <f t="shared" si="1"/>
        <v>11</v>
      </c>
      <c r="D25" s="30" t="s">
        <v>79</v>
      </c>
      <c r="E25" s="30" t="s">
        <v>154</v>
      </c>
      <c r="F25" s="30" t="s">
        <v>151</v>
      </c>
      <c r="G25" s="30" t="s">
        <v>155</v>
      </c>
      <c r="H25" s="15">
        <f t="shared" si="2"/>
        <v>8</v>
      </c>
      <c r="I25" s="15" t="s">
        <v>239</v>
      </c>
      <c r="J25" s="15">
        <v>20</v>
      </c>
      <c r="K25" s="16">
        <f t="shared" si="3"/>
        <v>0.2</v>
      </c>
      <c r="L25" s="15" t="s">
        <v>28</v>
      </c>
    </row>
    <row r="26" spans="1:12">
      <c r="A26" s="13" t="str">
        <f t="shared" si="0"/>
        <v>история</v>
      </c>
      <c r="B26" s="13">
        <v>2</v>
      </c>
      <c r="C26" s="14">
        <f t="shared" si="1"/>
        <v>12</v>
      </c>
      <c r="D26" s="30" t="s">
        <v>73</v>
      </c>
      <c r="E26" s="30" t="s">
        <v>156</v>
      </c>
      <c r="F26" s="30" t="s">
        <v>157</v>
      </c>
      <c r="G26" s="30" t="s">
        <v>158</v>
      </c>
      <c r="H26" s="15">
        <f t="shared" si="2"/>
        <v>8</v>
      </c>
      <c r="I26" s="15" t="s">
        <v>236</v>
      </c>
      <c r="J26" s="15">
        <v>20</v>
      </c>
      <c r="K26" s="16">
        <f t="shared" si="3"/>
        <v>0.2</v>
      </c>
      <c r="L26" s="15" t="s">
        <v>28</v>
      </c>
    </row>
    <row r="27" spans="1:12">
      <c r="A27" s="13" t="str">
        <f t="shared" si="0"/>
        <v>история</v>
      </c>
      <c r="B27" s="13">
        <v>2</v>
      </c>
      <c r="C27" s="14">
        <f t="shared" si="1"/>
        <v>13</v>
      </c>
      <c r="D27" s="30" t="s">
        <v>68</v>
      </c>
      <c r="E27" s="30" t="s">
        <v>159</v>
      </c>
      <c r="F27" s="30" t="s">
        <v>160</v>
      </c>
      <c r="G27" s="30" t="s">
        <v>161</v>
      </c>
      <c r="H27" s="15">
        <f t="shared" si="2"/>
        <v>8</v>
      </c>
      <c r="I27" s="15" t="s">
        <v>237</v>
      </c>
      <c r="J27" s="15">
        <v>19</v>
      </c>
      <c r="K27" s="16">
        <f t="shared" si="3"/>
        <v>0.19</v>
      </c>
      <c r="L27" s="15" t="s">
        <v>28</v>
      </c>
    </row>
    <row r="28" spans="1:12">
      <c r="A28" s="13" t="str">
        <f t="shared" si="0"/>
        <v>история</v>
      </c>
      <c r="B28" s="13">
        <v>2</v>
      </c>
      <c r="C28" s="14">
        <f t="shared" si="1"/>
        <v>14</v>
      </c>
      <c r="D28" s="30" t="s">
        <v>65</v>
      </c>
      <c r="E28" s="30" t="s">
        <v>162</v>
      </c>
      <c r="F28" s="30" t="s">
        <v>163</v>
      </c>
      <c r="G28" s="30" t="s">
        <v>104</v>
      </c>
      <c r="H28" s="15">
        <f t="shared" si="2"/>
        <v>8</v>
      </c>
      <c r="I28" s="15" t="s">
        <v>237</v>
      </c>
      <c r="J28" s="15">
        <v>18</v>
      </c>
      <c r="K28" s="16">
        <f t="shared" si="3"/>
        <v>0.18</v>
      </c>
      <c r="L28" s="15" t="s">
        <v>28</v>
      </c>
    </row>
    <row r="29" spans="1:12">
      <c r="A29" s="13" t="str">
        <f t="shared" si="0"/>
        <v>история</v>
      </c>
      <c r="B29" s="13">
        <v>2</v>
      </c>
      <c r="C29" s="14">
        <f t="shared" si="1"/>
        <v>15</v>
      </c>
      <c r="D29" s="30" t="s">
        <v>62</v>
      </c>
      <c r="E29" s="30" t="s">
        <v>164</v>
      </c>
      <c r="F29" s="30" t="s">
        <v>165</v>
      </c>
      <c r="G29" s="30" t="s">
        <v>140</v>
      </c>
      <c r="H29" s="15">
        <f t="shared" si="2"/>
        <v>8</v>
      </c>
      <c r="I29" s="15" t="s">
        <v>239</v>
      </c>
      <c r="J29" s="15">
        <v>17</v>
      </c>
      <c r="K29" s="16">
        <f t="shared" si="3"/>
        <v>0.17</v>
      </c>
      <c r="L29" s="15" t="s">
        <v>28</v>
      </c>
    </row>
    <row r="30" spans="1:12">
      <c r="A30" s="13" t="str">
        <f t="shared" si="0"/>
        <v>история</v>
      </c>
      <c r="B30" s="13">
        <v>2</v>
      </c>
      <c r="C30" s="14">
        <f t="shared" si="1"/>
        <v>16</v>
      </c>
      <c r="D30" s="30" t="s">
        <v>67</v>
      </c>
      <c r="E30" s="30" t="s">
        <v>166</v>
      </c>
      <c r="F30" s="30" t="s">
        <v>167</v>
      </c>
      <c r="G30" s="30" t="s">
        <v>168</v>
      </c>
      <c r="H30" s="15">
        <f t="shared" si="2"/>
        <v>8</v>
      </c>
      <c r="I30" s="15" t="s">
        <v>237</v>
      </c>
      <c r="J30" s="15">
        <v>17</v>
      </c>
      <c r="K30" s="16">
        <f t="shared" si="3"/>
        <v>0.17</v>
      </c>
      <c r="L30" s="15" t="s">
        <v>28</v>
      </c>
    </row>
    <row r="31" spans="1:12">
      <c r="A31" s="13" t="str">
        <f t="shared" si="0"/>
        <v>история</v>
      </c>
      <c r="B31" s="13">
        <v>2</v>
      </c>
      <c r="C31" s="14">
        <f t="shared" si="1"/>
        <v>17</v>
      </c>
      <c r="D31" s="30" t="s">
        <v>80</v>
      </c>
      <c r="E31" s="30" t="s">
        <v>169</v>
      </c>
      <c r="F31" s="30" t="s">
        <v>170</v>
      </c>
      <c r="G31" s="30" t="s">
        <v>171</v>
      </c>
      <c r="H31" s="15">
        <f t="shared" si="2"/>
        <v>8</v>
      </c>
      <c r="I31" s="15" t="s">
        <v>239</v>
      </c>
      <c r="J31" s="15">
        <v>16</v>
      </c>
      <c r="K31" s="16">
        <f t="shared" si="3"/>
        <v>0.16</v>
      </c>
      <c r="L31" s="15" t="s">
        <v>28</v>
      </c>
    </row>
    <row r="32" spans="1:12">
      <c r="A32" s="13" t="str">
        <f t="shared" si="0"/>
        <v>история</v>
      </c>
      <c r="B32" s="13">
        <v>2</v>
      </c>
      <c r="C32" s="14">
        <f t="shared" si="1"/>
        <v>18</v>
      </c>
      <c r="D32" s="30" t="s">
        <v>81</v>
      </c>
      <c r="E32" s="30" t="s">
        <v>172</v>
      </c>
      <c r="F32" s="30" t="s">
        <v>173</v>
      </c>
      <c r="G32" s="30" t="s">
        <v>111</v>
      </c>
      <c r="H32" s="15">
        <f t="shared" si="2"/>
        <v>8</v>
      </c>
      <c r="I32" s="15" t="s">
        <v>239</v>
      </c>
      <c r="J32" s="15">
        <v>13</v>
      </c>
      <c r="K32" s="16">
        <f t="shared" si="3"/>
        <v>0.13</v>
      </c>
      <c r="L32" s="15" t="s">
        <v>28</v>
      </c>
    </row>
    <row r="33" spans="1:12">
      <c r="A33" s="13" t="str">
        <f t="shared" si="0"/>
        <v>история</v>
      </c>
      <c r="B33" s="13">
        <v>2</v>
      </c>
      <c r="C33" s="14">
        <f t="shared" si="1"/>
        <v>19</v>
      </c>
      <c r="D33" s="30" t="s">
        <v>64</v>
      </c>
      <c r="E33" s="30" t="s">
        <v>174</v>
      </c>
      <c r="F33" s="30" t="s">
        <v>175</v>
      </c>
      <c r="G33" s="30" t="s">
        <v>176</v>
      </c>
      <c r="H33" s="15">
        <f t="shared" si="2"/>
        <v>8</v>
      </c>
      <c r="I33" s="15" t="s">
        <v>239</v>
      </c>
      <c r="J33" s="15">
        <v>9</v>
      </c>
      <c r="K33" s="16">
        <f t="shared" si="3"/>
        <v>0.09</v>
      </c>
      <c r="L33" s="15" t="s">
        <v>28</v>
      </c>
    </row>
    <row r="34" spans="1:12">
      <c r="A34" s="13" t="str">
        <f t="shared" si="0"/>
        <v>история</v>
      </c>
      <c r="B34" s="13">
        <v>2</v>
      </c>
      <c r="C34" s="14">
        <f t="shared" si="1"/>
        <v>20</v>
      </c>
      <c r="D34" s="30" t="s">
        <v>66</v>
      </c>
      <c r="E34" s="30" t="s">
        <v>177</v>
      </c>
      <c r="F34" s="30" t="s">
        <v>178</v>
      </c>
      <c r="G34" s="30" t="s">
        <v>179</v>
      </c>
      <c r="H34" s="15">
        <f t="shared" si="2"/>
        <v>8</v>
      </c>
      <c r="I34" s="15" t="s">
        <v>237</v>
      </c>
      <c r="J34" s="15">
        <v>3</v>
      </c>
      <c r="K34" s="16">
        <f t="shared" si="3"/>
        <v>0.03</v>
      </c>
      <c r="L34" s="15" t="s">
        <v>28</v>
      </c>
    </row>
    <row r="38" spans="1:12" ht="15.5">
      <c r="D38" s="17"/>
      <c r="E38" s="17"/>
      <c r="F38" s="31"/>
      <c r="G38" s="31"/>
      <c r="H38" s="18"/>
      <c r="J38" s="6"/>
      <c r="K38" s="6"/>
      <c r="L38" s="19"/>
    </row>
    <row r="39" spans="1:12" ht="15.5">
      <c r="D39" s="17" t="s">
        <v>11</v>
      </c>
      <c r="F39" s="33"/>
      <c r="G39" s="34"/>
      <c r="H39" s="37" t="s">
        <v>126</v>
      </c>
      <c r="I39" s="41"/>
      <c r="J39" s="20"/>
      <c r="K39" s="22"/>
      <c r="L39" s="23"/>
    </row>
    <row r="40" spans="1:12">
      <c r="D40" s="27"/>
      <c r="E40" s="27"/>
      <c r="F40" s="35" t="s">
        <v>13</v>
      </c>
      <c r="G40" s="43" t="s">
        <v>10</v>
      </c>
      <c r="H40" s="43"/>
      <c r="I40" s="43"/>
      <c r="J40" s="43"/>
      <c r="K40" s="24"/>
      <c r="L40" s="6"/>
    </row>
    <row r="41" spans="1:12" ht="15.5">
      <c r="D41" s="17" t="s">
        <v>12</v>
      </c>
      <c r="F41" s="33"/>
      <c r="G41" s="34"/>
      <c r="H41" s="37" t="s">
        <v>127</v>
      </c>
      <c r="I41" s="41"/>
      <c r="J41" s="20"/>
      <c r="K41" s="22"/>
      <c r="L41" s="23"/>
    </row>
    <row r="42" spans="1:12">
      <c r="F42" s="35" t="s">
        <v>13</v>
      </c>
      <c r="G42" s="43" t="s">
        <v>10</v>
      </c>
      <c r="H42" s="43"/>
      <c r="I42" s="43"/>
      <c r="J42" s="43"/>
      <c r="K42" s="24"/>
    </row>
    <row r="43" spans="1:12">
      <c r="F43" s="36"/>
      <c r="G43" s="36"/>
      <c r="H43" s="24"/>
      <c r="I43" s="24"/>
      <c r="J43" s="24"/>
      <c r="K43" s="24"/>
    </row>
    <row r="69" ht="22.5" customHeight="1"/>
  </sheetData>
  <sheetProtection selectLockedCells="1"/>
  <autoFilter ref="A14:L14">
    <sortState ref="A15:L314">
      <sortCondition descending="1" ref="J14"/>
    </sortState>
  </autoFilter>
  <mergeCells count="12">
    <mergeCell ref="G42:J4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0:J40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1"/>
  <sheetViews>
    <sheetView topLeftCell="A7" zoomScaleNormal="100" zoomScaleSheetLayoutView="95" workbookViewId="0">
      <selection activeCell="B20" sqref="B20"/>
    </sheetView>
  </sheetViews>
  <sheetFormatPr defaultColWidth="9.1796875" defaultRowHeight="14.5"/>
  <cols>
    <col min="1" max="1" width="9.54296875" style="1" bestFit="1" customWidth="1"/>
    <col min="2" max="2" width="9.1796875" style="1" customWidth="1"/>
    <col min="3" max="3" width="4.453125" style="1" bestFit="1" customWidth="1"/>
    <col min="4" max="7" width="16.7265625" style="32" customWidth="1"/>
    <col min="8" max="8" width="16.54296875" style="1" customWidth="1"/>
    <col min="9" max="9" width="14.1796875" style="11" customWidth="1"/>
    <col min="10" max="10" width="18.1796875" style="1" customWidth="1"/>
    <col min="11" max="11" width="6.1796875" style="1" customWidth="1"/>
    <col min="12" max="12" width="15" style="1" customWidth="1"/>
    <col min="13" max="16384" width="9.1796875" style="1"/>
  </cols>
  <sheetData>
    <row r="1" spans="1:26" ht="15.5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26"/>
      <c r="E2" s="26"/>
      <c r="F2" s="26"/>
      <c r="G2" s="26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45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17" t="s">
        <v>14</v>
      </c>
      <c r="E5" s="17"/>
      <c r="F5" s="17"/>
      <c r="G5" s="17"/>
      <c r="H5" s="5"/>
      <c r="I5" s="46" t="s">
        <v>19</v>
      </c>
      <c r="J5" s="46"/>
      <c r="K5" s="46"/>
      <c r="L5" s="46"/>
    </row>
    <row r="6" spans="1:26">
      <c r="D6" s="27"/>
      <c r="E6" s="27"/>
      <c r="F6" s="27"/>
      <c r="G6" s="27"/>
      <c r="H6" s="6"/>
      <c r="I6" s="47" t="s">
        <v>7</v>
      </c>
      <c r="J6" s="47"/>
      <c r="K6" s="47"/>
      <c r="L6" s="47"/>
    </row>
    <row r="7" spans="1:26" ht="15.5">
      <c r="D7" s="27"/>
      <c r="E7" s="27"/>
      <c r="F7" s="27"/>
      <c r="G7" s="28"/>
      <c r="H7" s="7"/>
      <c r="I7" s="46">
        <v>9</v>
      </c>
      <c r="J7" s="46"/>
      <c r="K7" s="46"/>
      <c r="L7" s="46"/>
    </row>
    <row r="8" spans="1:26">
      <c r="D8" s="27"/>
      <c r="E8" s="27"/>
      <c r="F8" s="27"/>
      <c r="G8" s="27"/>
      <c r="H8" s="6"/>
      <c r="I8" s="47" t="s">
        <v>8</v>
      </c>
      <c r="J8" s="47"/>
      <c r="K8" s="47"/>
      <c r="L8" s="47"/>
    </row>
    <row r="10" spans="1:26">
      <c r="D10" s="27"/>
      <c r="E10" s="27"/>
      <c r="F10" s="27"/>
      <c r="G10" s="27"/>
      <c r="H10" s="6"/>
      <c r="I10" s="8"/>
      <c r="J10" s="6"/>
      <c r="K10" s="6"/>
      <c r="L10" s="6"/>
    </row>
    <row r="11" spans="1:26" ht="15.5">
      <c r="D11" s="50" t="s">
        <v>9</v>
      </c>
      <c r="E11" s="50"/>
      <c r="F11" s="48">
        <v>45553</v>
      </c>
      <c r="G11" s="48"/>
      <c r="H11" s="9"/>
      <c r="I11" s="8"/>
      <c r="J11" s="6"/>
      <c r="K11" s="6"/>
      <c r="L11" s="6"/>
    </row>
    <row r="12" spans="1:26" ht="15.5">
      <c r="D12" s="50" t="s">
        <v>15</v>
      </c>
      <c r="E12" s="50"/>
      <c r="F12" s="49">
        <v>100</v>
      </c>
      <c r="G12" s="49"/>
      <c r="H12" s="10"/>
      <c r="J12" s="12"/>
      <c r="K12" s="12"/>
      <c r="L12" s="12"/>
    </row>
    <row r="13" spans="1:26">
      <c r="D13" s="27"/>
      <c r="E13" s="27"/>
      <c r="F13" s="27"/>
      <c r="G13" s="27"/>
      <c r="H13" s="6"/>
      <c r="I13" s="8"/>
      <c r="J13" s="6"/>
      <c r="K13" s="6"/>
      <c r="L13" s="6"/>
    </row>
    <row r="14" spans="1:26" ht="42">
      <c r="A14" s="13" t="s">
        <v>16</v>
      </c>
      <c r="B14" s="13" t="s">
        <v>25</v>
      </c>
      <c r="C14" s="13" t="s">
        <v>17</v>
      </c>
      <c r="D14" s="29" t="s">
        <v>0</v>
      </c>
      <c r="E14" s="29" t="s">
        <v>2</v>
      </c>
      <c r="F14" s="29" t="s">
        <v>3</v>
      </c>
      <c r="G14" s="29" t="s">
        <v>4</v>
      </c>
      <c r="H14" s="13" t="s">
        <v>22</v>
      </c>
      <c r="I14" s="13" t="s">
        <v>20</v>
      </c>
      <c r="J14" s="13" t="s">
        <v>1</v>
      </c>
      <c r="K14" s="13" t="s">
        <v>18</v>
      </c>
      <c r="L14" s="13" t="s">
        <v>5</v>
      </c>
    </row>
    <row r="15" spans="1:26">
      <c r="A15" s="13" t="str">
        <f>$I$5</f>
        <v>история</v>
      </c>
      <c r="B15" s="13">
        <v>2</v>
      </c>
      <c r="C15" s="14">
        <f>ROW(B15)-14</f>
        <v>1</v>
      </c>
      <c r="D15" s="30" t="s">
        <v>82</v>
      </c>
      <c r="E15" s="30" t="s">
        <v>90</v>
      </c>
      <c r="F15" s="30" t="s">
        <v>91</v>
      </c>
      <c r="G15" s="30" t="s">
        <v>92</v>
      </c>
      <c r="H15" s="15">
        <v>9</v>
      </c>
      <c r="I15" s="38" t="s">
        <v>93</v>
      </c>
      <c r="J15" s="15">
        <v>71</v>
      </c>
      <c r="K15" s="16">
        <f>J15/$F$12</f>
        <v>0.71</v>
      </c>
      <c r="L15" s="15" t="s">
        <v>26</v>
      </c>
    </row>
    <row r="16" spans="1:26">
      <c r="A16" s="13" t="str">
        <f>$I$5</f>
        <v>история</v>
      </c>
      <c r="B16" s="13">
        <v>2</v>
      </c>
      <c r="C16" s="14">
        <f>ROW(B16)-14</f>
        <v>2</v>
      </c>
      <c r="D16" s="30" t="s">
        <v>63</v>
      </c>
      <c r="E16" s="30" t="s">
        <v>94</v>
      </c>
      <c r="F16" s="30" t="s">
        <v>95</v>
      </c>
      <c r="G16" s="30" t="s">
        <v>96</v>
      </c>
      <c r="H16" s="15">
        <f>$I$7</f>
        <v>9</v>
      </c>
      <c r="I16" s="15" t="s">
        <v>97</v>
      </c>
      <c r="J16" s="15">
        <v>18</v>
      </c>
      <c r="K16" s="16">
        <f>J16/$F$12</f>
        <v>0.18</v>
      </c>
      <c r="L16" s="15" t="s">
        <v>28</v>
      </c>
    </row>
    <row r="20" spans="4:12" ht="15.5">
      <c r="D20" s="17"/>
      <c r="E20" s="17"/>
      <c r="F20" s="31"/>
      <c r="G20" s="31"/>
      <c r="H20" s="18"/>
      <c r="I20" s="8"/>
      <c r="J20" s="6"/>
      <c r="K20" s="6"/>
      <c r="L20" s="19"/>
    </row>
    <row r="21" spans="4:12" ht="15.5">
      <c r="D21" s="17" t="s">
        <v>11</v>
      </c>
      <c r="F21" s="33"/>
      <c r="G21" s="34"/>
      <c r="H21" s="37" t="s">
        <v>126</v>
      </c>
      <c r="I21" s="21"/>
      <c r="J21" s="20"/>
      <c r="K21" s="22"/>
      <c r="L21" s="23"/>
    </row>
    <row r="22" spans="4:12">
      <c r="D22" s="27"/>
      <c r="E22" s="27"/>
      <c r="F22" s="35" t="s">
        <v>13</v>
      </c>
      <c r="G22" s="43" t="s">
        <v>10</v>
      </c>
      <c r="H22" s="43"/>
      <c r="I22" s="43"/>
      <c r="J22" s="43"/>
      <c r="K22" s="24"/>
      <c r="L22" s="6"/>
    </row>
    <row r="23" spans="4:12" ht="15.5">
      <c r="D23" s="17" t="s">
        <v>12</v>
      </c>
      <c r="F23" s="33"/>
      <c r="G23" s="34"/>
      <c r="H23" s="37" t="s">
        <v>127</v>
      </c>
      <c r="I23" s="21"/>
      <c r="J23" s="20"/>
      <c r="K23" s="22"/>
      <c r="L23" s="23"/>
    </row>
    <row r="24" spans="4:12">
      <c r="F24" s="35" t="s">
        <v>13</v>
      </c>
      <c r="G24" s="43" t="s">
        <v>10</v>
      </c>
      <c r="H24" s="43"/>
      <c r="I24" s="43"/>
      <c r="J24" s="43"/>
      <c r="K24" s="24"/>
    </row>
    <row r="25" spans="4:12">
      <c r="F25" s="36"/>
      <c r="G25" s="36"/>
      <c r="H25" s="24"/>
      <c r="I25" s="24"/>
      <c r="J25" s="24"/>
      <c r="K25" s="24"/>
    </row>
    <row r="51" ht="22.5" customHeight="1"/>
  </sheetData>
  <sheetProtection selectLockedCells="1"/>
  <autoFilter ref="A14:L14">
    <sortState ref="A15:L16">
      <sortCondition descending="1" ref="K14"/>
    </sortState>
  </autoFilter>
  <mergeCells count="12">
    <mergeCell ref="G24:J2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2:J22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L15:L16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1"/>
  <sheetViews>
    <sheetView topLeftCell="A7" zoomScaleNormal="100" zoomScaleSheetLayoutView="95" workbookViewId="0">
      <selection activeCell="C20" sqref="C20"/>
    </sheetView>
  </sheetViews>
  <sheetFormatPr defaultColWidth="9.1796875" defaultRowHeight="14.5"/>
  <cols>
    <col min="1" max="1" width="9.54296875" style="1" bestFit="1" customWidth="1"/>
    <col min="2" max="2" width="9.1796875" style="1" customWidth="1"/>
    <col min="3" max="3" width="4.453125" style="1" bestFit="1" customWidth="1"/>
    <col min="4" max="7" width="16.7265625" style="32" customWidth="1"/>
    <col min="8" max="8" width="16.54296875" style="1" customWidth="1"/>
    <col min="9" max="9" width="14.1796875" style="8" customWidth="1"/>
    <col min="10" max="10" width="18.1796875" style="1" customWidth="1"/>
    <col min="11" max="11" width="6.1796875" style="1" customWidth="1"/>
    <col min="12" max="12" width="15" style="1" customWidth="1"/>
    <col min="13" max="16384" width="9.1796875" style="1"/>
  </cols>
  <sheetData>
    <row r="1" spans="1:26" ht="15.5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26"/>
      <c r="E2" s="26"/>
      <c r="F2" s="26"/>
      <c r="G2" s="26"/>
      <c r="H2" s="4"/>
      <c r="I2" s="25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45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17" t="s">
        <v>14</v>
      </c>
      <c r="E5" s="17"/>
      <c r="F5" s="17"/>
      <c r="G5" s="17"/>
      <c r="H5" s="5"/>
      <c r="I5" s="46" t="s">
        <v>19</v>
      </c>
      <c r="J5" s="46"/>
      <c r="K5" s="46"/>
      <c r="L5" s="46"/>
    </row>
    <row r="6" spans="1:26">
      <c r="D6" s="27"/>
      <c r="E6" s="27"/>
      <c r="F6" s="27"/>
      <c r="G6" s="27"/>
      <c r="H6" s="6"/>
      <c r="I6" s="47" t="s">
        <v>7</v>
      </c>
      <c r="J6" s="47"/>
      <c r="K6" s="47"/>
      <c r="L6" s="47"/>
    </row>
    <row r="7" spans="1:26" ht="15.5">
      <c r="D7" s="27"/>
      <c r="E7" s="27"/>
      <c r="F7" s="27"/>
      <c r="G7" s="28"/>
      <c r="H7" s="7"/>
      <c r="I7" s="46">
        <v>10</v>
      </c>
      <c r="J7" s="46"/>
      <c r="K7" s="46"/>
      <c r="L7" s="46"/>
    </row>
    <row r="8" spans="1:26">
      <c r="D8" s="27"/>
      <c r="E8" s="27"/>
      <c r="F8" s="27"/>
      <c r="G8" s="27"/>
      <c r="H8" s="6"/>
      <c r="I8" s="47" t="s">
        <v>8</v>
      </c>
      <c r="J8" s="47"/>
      <c r="K8" s="47"/>
      <c r="L8" s="47"/>
    </row>
    <row r="10" spans="1:26">
      <c r="D10" s="27"/>
      <c r="E10" s="27"/>
      <c r="F10" s="27"/>
      <c r="G10" s="27"/>
      <c r="H10" s="6"/>
      <c r="J10" s="6"/>
      <c r="K10" s="6"/>
      <c r="L10" s="6"/>
    </row>
    <row r="11" spans="1:26" ht="15.5">
      <c r="D11" s="50" t="s">
        <v>9</v>
      </c>
      <c r="E11" s="50"/>
      <c r="F11" s="48">
        <v>45553</v>
      </c>
      <c r="G11" s="48"/>
      <c r="H11" s="9"/>
      <c r="J11" s="6"/>
      <c r="K11" s="6"/>
      <c r="L11" s="6"/>
    </row>
    <row r="12" spans="1:26" ht="15.5">
      <c r="D12" s="50" t="s">
        <v>15</v>
      </c>
      <c r="E12" s="50"/>
      <c r="F12" s="49">
        <v>100</v>
      </c>
      <c r="G12" s="49"/>
      <c r="H12" s="10"/>
      <c r="J12" s="12"/>
      <c r="K12" s="12"/>
      <c r="L12" s="12"/>
    </row>
    <row r="13" spans="1:26">
      <c r="D13" s="27"/>
      <c r="E13" s="27"/>
      <c r="F13" s="27"/>
      <c r="G13" s="27"/>
      <c r="H13" s="6"/>
      <c r="J13" s="6"/>
      <c r="K13" s="6"/>
      <c r="L13" s="6"/>
    </row>
    <row r="14" spans="1:26" ht="42">
      <c r="A14" s="13" t="s">
        <v>16</v>
      </c>
      <c r="B14" s="13" t="s">
        <v>25</v>
      </c>
      <c r="C14" s="13" t="s">
        <v>17</v>
      </c>
      <c r="D14" s="29" t="s">
        <v>0</v>
      </c>
      <c r="E14" s="29" t="s">
        <v>2</v>
      </c>
      <c r="F14" s="29" t="s">
        <v>3</v>
      </c>
      <c r="G14" s="29" t="s">
        <v>4</v>
      </c>
      <c r="H14" s="13" t="s">
        <v>22</v>
      </c>
      <c r="I14" s="13" t="s">
        <v>20</v>
      </c>
      <c r="J14" s="13" t="s">
        <v>1</v>
      </c>
      <c r="K14" s="13" t="s">
        <v>18</v>
      </c>
      <c r="L14" s="13" t="s">
        <v>5</v>
      </c>
    </row>
    <row r="15" spans="1:26">
      <c r="A15" s="13" t="str">
        <f>$I$5</f>
        <v>история</v>
      </c>
      <c r="B15" s="13">
        <v>2</v>
      </c>
      <c r="C15" s="14">
        <f>ROW(B15)-14</f>
        <v>1</v>
      </c>
      <c r="D15" s="30" t="s">
        <v>29</v>
      </c>
      <c r="E15" s="30" t="s">
        <v>98</v>
      </c>
      <c r="F15" s="30" t="s">
        <v>99</v>
      </c>
      <c r="G15" s="30" t="s">
        <v>100</v>
      </c>
      <c r="H15" s="15">
        <f>$I$7</f>
        <v>10</v>
      </c>
      <c r="I15" s="38" t="s">
        <v>101</v>
      </c>
      <c r="J15" s="15">
        <v>31</v>
      </c>
      <c r="K15" s="16">
        <f>J15/$F$12</f>
        <v>0.31</v>
      </c>
      <c r="L15" s="15" t="s">
        <v>28</v>
      </c>
    </row>
    <row r="16" spans="1:26">
      <c r="A16" s="13" t="str">
        <f>$I$5</f>
        <v>история</v>
      </c>
      <c r="B16" s="13">
        <v>2</v>
      </c>
      <c r="C16" s="14">
        <f>ROW(B16)-14</f>
        <v>2</v>
      </c>
      <c r="D16" s="30" t="s">
        <v>30</v>
      </c>
      <c r="E16" s="30" t="s">
        <v>102</v>
      </c>
      <c r="F16" s="30" t="s">
        <v>103</v>
      </c>
      <c r="G16" s="30" t="s">
        <v>104</v>
      </c>
      <c r="H16" s="15">
        <f>$I$7</f>
        <v>10</v>
      </c>
      <c r="I16" s="15" t="s">
        <v>101</v>
      </c>
      <c r="J16" s="15">
        <v>22</v>
      </c>
      <c r="K16" s="16">
        <f>J16/$F$12</f>
        <v>0.22</v>
      </c>
      <c r="L16" s="15" t="s">
        <v>28</v>
      </c>
    </row>
    <row r="20" spans="4:12" ht="15.5">
      <c r="D20" s="17"/>
      <c r="E20" s="17"/>
      <c r="F20" s="31"/>
      <c r="G20" s="31"/>
      <c r="H20" s="18"/>
      <c r="J20" s="6"/>
      <c r="K20" s="6"/>
      <c r="L20" s="19"/>
    </row>
    <row r="21" spans="4:12" ht="15.5">
      <c r="D21" s="17" t="s">
        <v>11</v>
      </c>
      <c r="F21" s="33"/>
      <c r="G21" s="34"/>
      <c r="H21" s="37" t="s">
        <v>126</v>
      </c>
      <c r="I21" s="41"/>
      <c r="J21" s="20"/>
      <c r="K21" s="22"/>
      <c r="L21" s="23"/>
    </row>
    <row r="22" spans="4:12">
      <c r="D22" s="27"/>
      <c r="E22" s="27"/>
      <c r="F22" s="35" t="s">
        <v>13</v>
      </c>
      <c r="G22" s="43" t="s">
        <v>10</v>
      </c>
      <c r="H22" s="43"/>
      <c r="I22" s="43"/>
      <c r="J22" s="43"/>
      <c r="K22" s="24"/>
      <c r="L22" s="6"/>
    </row>
    <row r="23" spans="4:12" ht="15.5">
      <c r="D23" s="17" t="s">
        <v>12</v>
      </c>
      <c r="F23" s="33"/>
      <c r="G23" s="34"/>
      <c r="H23" s="37" t="s">
        <v>127</v>
      </c>
      <c r="I23" s="41"/>
      <c r="J23" s="20"/>
      <c r="K23" s="22"/>
      <c r="L23" s="23"/>
    </row>
    <row r="24" spans="4:12">
      <c r="F24" s="35" t="s">
        <v>13</v>
      </c>
      <c r="G24" s="43" t="s">
        <v>10</v>
      </c>
      <c r="H24" s="43"/>
      <c r="I24" s="43"/>
      <c r="J24" s="43"/>
      <c r="K24" s="24"/>
    </row>
    <row r="25" spans="4:12">
      <c r="F25" s="36"/>
      <c r="G25" s="36"/>
      <c r="H25" s="24"/>
      <c r="I25" s="24"/>
      <c r="J25" s="24"/>
      <c r="K25" s="24"/>
    </row>
    <row r="51" ht="22.5" customHeight="1"/>
  </sheetData>
  <sheetProtection selectLockedCells="1"/>
  <autoFilter ref="A14:L14">
    <sortState ref="A15:L16">
      <sortCondition descending="1" ref="K14"/>
    </sortState>
  </autoFilter>
  <mergeCells count="12">
    <mergeCell ref="A1:L1"/>
    <mergeCell ref="A3:L3"/>
    <mergeCell ref="I7:L7"/>
    <mergeCell ref="I5:L5"/>
    <mergeCell ref="I6:L6"/>
    <mergeCell ref="G22:J22"/>
    <mergeCell ref="G24:J24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6"/>
  <sheetViews>
    <sheetView tabSelected="1" topLeftCell="B1" zoomScaleNormal="100" zoomScaleSheetLayoutView="95" workbookViewId="0">
      <selection activeCell="B25" sqref="B25"/>
    </sheetView>
  </sheetViews>
  <sheetFormatPr defaultColWidth="9.1796875" defaultRowHeight="14.5"/>
  <cols>
    <col min="1" max="1" width="9.54296875" style="1" bestFit="1" customWidth="1"/>
    <col min="2" max="2" width="9.1796875" style="1" customWidth="1"/>
    <col min="3" max="3" width="4.453125" style="1" bestFit="1" customWidth="1"/>
    <col min="4" max="7" width="16.7265625" style="32" customWidth="1"/>
    <col min="8" max="8" width="16.54296875" style="1" customWidth="1"/>
    <col min="9" max="9" width="14.1796875" style="8" customWidth="1"/>
    <col min="10" max="10" width="18.1796875" style="1" customWidth="1"/>
    <col min="11" max="11" width="6.1796875" style="1" customWidth="1"/>
    <col min="12" max="12" width="15" style="1" customWidth="1"/>
    <col min="13" max="16384" width="9.1796875" style="1"/>
  </cols>
  <sheetData>
    <row r="1" spans="1:26" ht="15.5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26"/>
      <c r="E2" s="26"/>
      <c r="F2" s="26"/>
      <c r="G2" s="26"/>
      <c r="H2" s="4"/>
      <c r="I2" s="25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45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17" t="s">
        <v>14</v>
      </c>
      <c r="E5" s="17"/>
      <c r="F5" s="17"/>
      <c r="G5" s="17"/>
      <c r="H5" s="5"/>
      <c r="I5" s="46" t="s">
        <v>19</v>
      </c>
      <c r="J5" s="46"/>
      <c r="K5" s="46"/>
      <c r="L5" s="46"/>
    </row>
    <row r="6" spans="1:26">
      <c r="D6" s="27"/>
      <c r="E6" s="27"/>
      <c r="F6" s="27"/>
      <c r="G6" s="27"/>
      <c r="H6" s="6"/>
      <c r="I6" s="47" t="s">
        <v>7</v>
      </c>
      <c r="J6" s="47"/>
      <c r="K6" s="47"/>
      <c r="L6" s="47"/>
    </row>
    <row r="7" spans="1:26" ht="15.5">
      <c r="D7" s="27"/>
      <c r="E7" s="27"/>
      <c r="F7" s="27"/>
      <c r="G7" s="28"/>
      <c r="H7" s="7"/>
      <c r="I7" s="46">
        <v>11</v>
      </c>
      <c r="J7" s="46"/>
      <c r="K7" s="46"/>
      <c r="L7" s="46"/>
    </row>
    <row r="8" spans="1:26">
      <c r="D8" s="27"/>
      <c r="E8" s="27"/>
      <c r="F8" s="27"/>
      <c r="G8" s="27"/>
      <c r="H8" s="6"/>
      <c r="I8" s="47" t="s">
        <v>8</v>
      </c>
      <c r="J8" s="47"/>
      <c r="K8" s="47"/>
      <c r="L8" s="47"/>
    </row>
    <row r="10" spans="1:26">
      <c r="D10" s="27"/>
      <c r="E10" s="27"/>
      <c r="F10" s="27"/>
      <c r="G10" s="27"/>
      <c r="H10" s="6"/>
      <c r="J10" s="6"/>
      <c r="K10" s="6"/>
      <c r="L10" s="6"/>
    </row>
    <row r="11" spans="1:26" ht="15.5">
      <c r="D11" s="50" t="s">
        <v>9</v>
      </c>
      <c r="E11" s="50"/>
      <c r="F11" s="48">
        <v>45553</v>
      </c>
      <c r="G11" s="48"/>
      <c r="H11" s="9"/>
      <c r="J11" s="6"/>
      <c r="K11" s="6"/>
      <c r="L11" s="6"/>
    </row>
    <row r="12" spans="1:26" ht="15.5">
      <c r="D12" s="50" t="s">
        <v>15</v>
      </c>
      <c r="E12" s="50"/>
      <c r="F12" s="49">
        <v>100</v>
      </c>
      <c r="G12" s="49"/>
      <c r="H12" s="10"/>
      <c r="J12" s="12"/>
      <c r="K12" s="12"/>
      <c r="L12" s="12"/>
    </row>
    <row r="13" spans="1:26">
      <c r="D13" s="27"/>
      <c r="E13" s="27"/>
      <c r="F13" s="27"/>
      <c r="G13" s="27"/>
      <c r="H13" s="6"/>
      <c r="J13" s="6"/>
      <c r="K13" s="6"/>
      <c r="L13" s="6"/>
    </row>
    <row r="14" spans="1:26" ht="42">
      <c r="A14" s="13" t="s">
        <v>16</v>
      </c>
      <c r="B14" s="13" t="s">
        <v>25</v>
      </c>
      <c r="C14" s="13" t="s">
        <v>17</v>
      </c>
      <c r="D14" s="29" t="s">
        <v>0</v>
      </c>
      <c r="E14" s="29" t="s">
        <v>2</v>
      </c>
      <c r="F14" s="29" t="s">
        <v>3</v>
      </c>
      <c r="G14" s="29" t="s">
        <v>4</v>
      </c>
      <c r="H14" s="13" t="s">
        <v>22</v>
      </c>
      <c r="I14" s="13" t="s">
        <v>20</v>
      </c>
      <c r="J14" s="13" t="s">
        <v>1</v>
      </c>
      <c r="K14" s="13" t="s">
        <v>18</v>
      </c>
      <c r="L14" s="13" t="s">
        <v>5</v>
      </c>
    </row>
    <row r="15" spans="1:26">
      <c r="A15" s="13" t="str">
        <f t="shared" ref="A15:A21" si="0">$I$5</f>
        <v>история</v>
      </c>
      <c r="B15" s="13">
        <v>2</v>
      </c>
      <c r="C15" s="14">
        <f t="shared" ref="C15:C21" si="1">ROW(B15)-14</f>
        <v>1</v>
      </c>
      <c r="D15" s="30" t="s">
        <v>83</v>
      </c>
      <c r="E15" s="30" t="s">
        <v>105</v>
      </c>
      <c r="F15" s="30" t="s">
        <v>106</v>
      </c>
      <c r="G15" s="30" t="s">
        <v>107</v>
      </c>
      <c r="H15" s="15">
        <f t="shared" ref="H15:H21" si="2">$I$7</f>
        <v>11</v>
      </c>
      <c r="I15" s="38" t="s">
        <v>108</v>
      </c>
      <c r="J15" s="15">
        <v>55</v>
      </c>
      <c r="K15" s="16">
        <f t="shared" ref="K15:K21" si="3">J15/$F$12</f>
        <v>0.55000000000000004</v>
      </c>
      <c r="L15" s="15" t="s">
        <v>26</v>
      </c>
    </row>
    <row r="16" spans="1:26">
      <c r="A16" s="13" t="str">
        <f t="shared" si="0"/>
        <v>история</v>
      </c>
      <c r="B16" s="13">
        <v>2</v>
      </c>
      <c r="C16" s="14">
        <f t="shared" si="1"/>
        <v>2</v>
      </c>
      <c r="D16" s="30" t="s">
        <v>84</v>
      </c>
      <c r="E16" s="30" t="s">
        <v>109</v>
      </c>
      <c r="F16" s="30" t="s">
        <v>110</v>
      </c>
      <c r="G16" s="30" t="s">
        <v>111</v>
      </c>
      <c r="H16" s="15">
        <f t="shared" si="2"/>
        <v>11</v>
      </c>
      <c r="I16" s="15" t="s">
        <v>108</v>
      </c>
      <c r="J16" s="15">
        <v>35</v>
      </c>
      <c r="K16" s="16">
        <f t="shared" si="3"/>
        <v>0.35</v>
      </c>
      <c r="L16" s="15" t="s">
        <v>28</v>
      </c>
    </row>
    <row r="17" spans="1:12">
      <c r="A17" s="13" t="str">
        <f t="shared" si="0"/>
        <v>история</v>
      </c>
      <c r="B17" s="13">
        <v>2</v>
      </c>
      <c r="C17" s="14">
        <f t="shared" si="1"/>
        <v>3</v>
      </c>
      <c r="D17" s="30" t="s">
        <v>85</v>
      </c>
      <c r="E17" s="30" t="s">
        <v>115</v>
      </c>
      <c r="F17" s="30" t="s">
        <v>116</v>
      </c>
      <c r="G17" s="30" t="s">
        <v>117</v>
      </c>
      <c r="H17" s="15">
        <f t="shared" si="2"/>
        <v>11</v>
      </c>
      <c r="I17" s="15" t="s">
        <v>108</v>
      </c>
      <c r="J17" s="15">
        <v>27</v>
      </c>
      <c r="K17" s="16">
        <f t="shared" si="3"/>
        <v>0.27</v>
      </c>
      <c r="L17" s="15" t="s">
        <v>28</v>
      </c>
    </row>
    <row r="18" spans="1:12">
      <c r="A18" s="13" t="str">
        <f t="shared" si="0"/>
        <v>история</v>
      </c>
      <c r="B18" s="13">
        <v>2</v>
      </c>
      <c r="C18" s="14">
        <f t="shared" si="1"/>
        <v>4</v>
      </c>
      <c r="D18" s="30" t="s">
        <v>86</v>
      </c>
      <c r="E18" s="30" t="s">
        <v>112</v>
      </c>
      <c r="F18" s="30" t="s">
        <v>113</v>
      </c>
      <c r="G18" s="30" t="s">
        <v>114</v>
      </c>
      <c r="H18" s="15">
        <f t="shared" si="2"/>
        <v>11</v>
      </c>
      <c r="I18" s="15" t="s">
        <v>108</v>
      </c>
      <c r="J18" s="15">
        <v>25</v>
      </c>
      <c r="K18" s="16">
        <f t="shared" si="3"/>
        <v>0.25</v>
      </c>
      <c r="L18" s="15" t="s">
        <v>28</v>
      </c>
    </row>
    <row r="19" spans="1:12">
      <c r="A19" s="13" t="str">
        <f t="shared" si="0"/>
        <v>история</v>
      </c>
      <c r="B19" s="13">
        <v>2</v>
      </c>
      <c r="C19" s="14">
        <f t="shared" si="1"/>
        <v>5</v>
      </c>
      <c r="D19" s="30" t="s">
        <v>87</v>
      </c>
      <c r="E19" s="30" t="s">
        <v>118</v>
      </c>
      <c r="F19" s="30" t="s">
        <v>119</v>
      </c>
      <c r="G19" s="30" t="s">
        <v>111</v>
      </c>
      <c r="H19" s="15">
        <f t="shared" si="2"/>
        <v>11</v>
      </c>
      <c r="I19" s="15" t="s">
        <v>108</v>
      </c>
      <c r="J19" s="15">
        <v>22</v>
      </c>
      <c r="K19" s="16">
        <f t="shared" si="3"/>
        <v>0.22</v>
      </c>
      <c r="L19" s="15" t="s">
        <v>28</v>
      </c>
    </row>
    <row r="20" spans="1:12">
      <c r="A20" s="13" t="str">
        <f t="shared" si="0"/>
        <v>история</v>
      </c>
      <c r="B20" s="13">
        <v>2</v>
      </c>
      <c r="C20" s="14">
        <f t="shared" si="1"/>
        <v>6</v>
      </c>
      <c r="D20" s="30" t="s">
        <v>88</v>
      </c>
      <c r="E20" s="30" t="s">
        <v>120</v>
      </c>
      <c r="F20" s="30" t="s">
        <v>121</v>
      </c>
      <c r="G20" s="30" t="s">
        <v>122</v>
      </c>
      <c r="H20" s="15">
        <f t="shared" si="2"/>
        <v>11</v>
      </c>
      <c r="I20" s="15" t="s">
        <v>108</v>
      </c>
      <c r="J20" s="15">
        <v>22</v>
      </c>
      <c r="K20" s="16">
        <f t="shared" si="3"/>
        <v>0.22</v>
      </c>
      <c r="L20" s="15" t="s">
        <v>28</v>
      </c>
    </row>
    <row r="21" spans="1:12">
      <c r="A21" s="13" t="str">
        <f t="shared" si="0"/>
        <v>история</v>
      </c>
      <c r="B21" s="13">
        <v>2</v>
      </c>
      <c r="C21" s="14">
        <f t="shared" si="1"/>
        <v>7</v>
      </c>
      <c r="D21" s="30" t="s">
        <v>89</v>
      </c>
      <c r="E21" s="30" t="s">
        <v>123</v>
      </c>
      <c r="F21" s="30" t="s">
        <v>124</v>
      </c>
      <c r="G21" s="30" t="s">
        <v>125</v>
      </c>
      <c r="H21" s="15">
        <f t="shared" si="2"/>
        <v>11</v>
      </c>
      <c r="I21" s="15" t="s">
        <v>108</v>
      </c>
      <c r="J21" s="15">
        <v>18</v>
      </c>
      <c r="K21" s="16">
        <f t="shared" si="3"/>
        <v>0.18</v>
      </c>
      <c r="L21" s="15" t="s">
        <v>28</v>
      </c>
    </row>
    <row r="25" spans="1:12" ht="15.5">
      <c r="D25" s="17"/>
      <c r="E25" s="17"/>
      <c r="F25" s="31"/>
      <c r="G25" s="31"/>
      <c r="H25" s="18"/>
      <c r="J25" s="6"/>
      <c r="K25" s="6"/>
      <c r="L25" s="19"/>
    </row>
    <row r="26" spans="1:12" ht="15.5">
      <c r="D26" s="17" t="s">
        <v>11</v>
      </c>
      <c r="F26" s="33"/>
      <c r="G26" s="34"/>
      <c r="H26" s="37" t="s">
        <v>126</v>
      </c>
      <c r="I26" s="41"/>
      <c r="J26" s="20"/>
      <c r="K26" s="22"/>
      <c r="L26" s="23"/>
    </row>
    <row r="27" spans="1:12">
      <c r="D27" s="27"/>
      <c r="E27" s="27"/>
      <c r="F27" s="35" t="s">
        <v>13</v>
      </c>
      <c r="G27" s="43" t="s">
        <v>10</v>
      </c>
      <c r="H27" s="43"/>
      <c r="I27" s="43"/>
      <c r="J27" s="43"/>
      <c r="K27" s="24"/>
      <c r="L27" s="6"/>
    </row>
    <row r="28" spans="1:12" ht="15.5">
      <c r="D28" s="17" t="s">
        <v>12</v>
      </c>
      <c r="F28" s="33"/>
      <c r="G28" s="34"/>
      <c r="H28" s="37" t="s">
        <v>127</v>
      </c>
      <c r="I28" s="41"/>
      <c r="J28" s="20"/>
      <c r="K28" s="22"/>
      <c r="L28" s="23"/>
    </row>
    <row r="29" spans="1:12">
      <c r="F29" s="35" t="s">
        <v>13</v>
      </c>
      <c r="G29" s="43" t="s">
        <v>10</v>
      </c>
      <c r="H29" s="43"/>
      <c r="I29" s="43"/>
      <c r="J29" s="43"/>
      <c r="K29" s="24"/>
    </row>
    <row r="30" spans="1:12">
      <c r="F30" s="36"/>
      <c r="G30" s="36"/>
      <c r="H30" s="24"/>
      <c r="I30" s="24"/>
      <c r="J30" s="24"/>
      <c r="K30" s="24"/>
    </row>
    <row r="56" ht="22.5" customHeight="1"/>
  </sheetData>
  <sheetProtection selectLockedCells="1"/>
  <autoFilter ref="A14:L14">
    <sortState ref="A15:L314">
      <sortCondition descending="1" ref="K14"/>
    </sortState>
  </autoFilter>
  <mergeCells count="12">
    <mergeCell ref="G29:J2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7:J27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L15:L21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2024-02-20T10:11:38Z</cp:lastPrinted>
  <dcterms:created xsi:type="dcterms:W3CDTF">2023-09-08T05:39:27Z</dcterms:created>
  <dcterms:modified xsi:type="dcterms:W3CDTF">2024-09-20T08:10:36Z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-901453239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ИСТОРИИ  для проведения  18.09.2024</vt:lpwstr>
  </property>
  <property fmtid="{D5CDD505-2E9C-101B-9397-08002B2CF9AE}" pid="5" name="_AuthorEmail">
    <vt:lpwstr>golubevain@cherepovetscity.ru</vt:lpwstr>
  </property>
  <property fmtid="{D5CDD505-2E9C-101B-9397-08002B2CF9AE}" pid="6" name="_AuthorEmailDisplayName">
    <vt:lpwstr>Голубева Ирина Николаевна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