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ВсОШ_готовые\Сириус\"/>
    </mc:Choice>
  </mc:AlternateContent>
  <bookViews>
    <workbookView xWindow="480" yWindow="84" windowWidth="17244" windowHeight="7764" activeTab="1"/>
  </bookViews>
  <sheets>
    <sheet name="Правила" sheetId="13" r:id="rId1"/>
    <sheet name="7" sheetId="17" r:id="rId2"/>
    <sheet name="8" sheetId="16" r:id="rId3"/>
    <sheet name="9" sheetId="15" r:id="rId4"/>
    <sheet name="10" sheetId="10" r:id="rId5"/>
    <sheet name="11" sheetId="14" r:id="rId6"/>
  </sheets>
  <definedNames>
    <definedName name="_xlnm._FilterDatabase" localSheetId="4" hidden="1">'10'!$A$14:$L$14</definedName>
    <definedName name="_xlnm._FilterDatabase" localSheetId="5" hidden="1">'11'!$A$14:$L$14</definedName>
    <definedName name="_xlnm._FilterDatabase" localSheetId="1" hidden="1">'7'!$A$14:$L$14</definedName>
    <definedName name="_xlnm._FilterDatabase" localSheetId="2" hidden="1">'8'!$A$14:$L$14</definedName>
    <definedName name="_xlnm._FilterDatabase" localSheetId="3" hidden="1">'9'!$A$14:$L$14</definedName>
    <definedName name="_xlnm.Print_Area" localSheetId="4">'10'!$A$1:$L$24</definedName>
    <definedName name="_xlnm.Print_Area" localSheetId="5">'11'!$A$1:$L$24</definedName>
    <definedName name="_xlnm.Print_Area" localSheetId="1">'7'!$A$1:$L$31</definedName>
    <definedName name="_xlnm.Print_Area" localSheetId="2">'8'!$A$1:$L$38</definedName>
    <definedName name="_xlnm.Print_Area" localSheetId="3">'9'!$A$1:$L$30</definedName>
  </definedNames>
  <calcPr calcId="162913"/>
</workbook>
</file>

<file path=xl/calcChain.xml><?xml version="1.0" encoding="utf-8"?>
<calcChain xmlns="http://schemas.openxmlformats.org/spreadsheetml/2006/main">
  <c r="K22" i="17" l="1"/>
  <c r="H22" i="17"/>
  <c r="C22" i="17"/>
  <c r="B22" i="17"/>
  <c r="A22" i="17"/>
  <c r="K20" i="17"/>
  <c r="H20" i="17"/>
  <c r="C20" i="17"/>
  <c r="B20" i="17"/>
  <c r="A20" i="17"/>
  <c r="K19" i="17"/>
  <c r="H19" i="17"/>
  <c r="C19" i="17"/>
  <c r="B19" i="17"/>
  <c r="A19" i="17"/>
  <c r="K16" i="17"/>
  <c r="H16" i="17"/>
  <c r="C16" i="17"/>
  <c r="B16" i="17"/>
  <c r="A16" i="17"/>
  <c r="K18" i="17"/>
  <c r="H18" i="17"/>
  <c r="C18" i="17"/>
  <c r="B18" i="17"/>
  <c r="A18" i="17"/>
  <c r="K15" i="17"/>
  <c r="H15" i="17"/>
  <c r="C15" i="17"/>
  <c r="B15" i="17"/>
  <c r="A15" i="17"/>
  <c r="K21" i="17"/>
  <c r="H21" i="17"/>
  <c r="C21" i="17"/>
  <c r="B21" i="17"/>
  <c r="A21" i="17"/>
  <c r="K17" i="17"/>
  <c r="H17" i="17"/>
  <c r="C17" i="17"/>
  <c r="B17" i="17"/>
  <c r="A17" i="17"/>
  <c r="K21" i="16"/>
  <c r="H21" i="16"/>
  <c r="C21" i="16"/>
  <c r="B21" i="16"/>
  <c r="A21" i="16"/>
  <c r="K25" i="16"/>
  <c r="H25" i="16"/>
  <c r="C25" i="16"/>
  <c r="B25" i="16"/>
  <c r="A25" i="16"/>
  <c r="K19" i="16"/>
  <c r="H19" i="16"/>
  <c r="C19" i="16"/>
  <c r="B19" i="16"/>
  <c r="A19" i="16"/>
  <c r="K24" i="16"/>
  <c r="H24" i="16"/>
  <c r="C24" i="16"/>
  <c r="B24" i="16"/>
  <c r="A24" i="16"/>
  <c r="K17" i="16"/>
  <c r="H17" i="16"/>
  <c r="C17" i="16"/>
  <c r="B17" i="16"/>
  <c r="A17" i="16"/>
  <c r="K29" i="16"/>
  <c r="H29" i="16"/>
  <c r="C29" i="16"/>
  <c r="B29" i="16"/>
  <c r="A29" i="16"/>
  <c r="K28" i="16"/>
  <c r="H28" i="16"/>
  <c r="C28" i="16"/>
  <c r="B28" i="16"/>
  <c r="A28" i="16"/>
  <c r="K18" i="16"/>
  <c r="H18" i="16"/>
  <c r="C18" i="16"/>
  <c r="B18" i="16"/>
  <c r="A18" i="16"/>
  <c r="K27" i="16"/>
  <c r="H27" i="16"/>
  <c r="C27" i="16"/>
  <c r="B27" i="16"/>
  <c r="A27" i="16"/>
  <c r="K15" i="16"/>
  <c r="H15" i="16"/>
  <c r="C15" i="16"/>
  <c r="B15" i="16"/>
  <c r="A15" i="16"/>
  <c r="K16" i="16"/>
  <c r="H16" i="16"/>
  <c r="C16" i="16"/>
  <c r="B16" i="16"/>
  <c r="A16" i="16"/>
  <c r="K26" i="16"/>
  <c r="H26" i="16"/>
  <c r="C26" i="16"/>
  <c r="B26" i="16"/>
  <c r="A26" i="16"/>
  <c r="K20" i="16"/>
  <c r="H20" i="16"/>
  <c r="C20" i="16"/>
  <c r="B20" i="16"/>
  <c r="A20" i="16"/>
  <c r="K23" i="16"/>
  <c r="H23" i="16"/>
  <c r="C23" i="16"/>
  <c r="B23" i="16"/>
  <c r="A23" i="16"/>
  <c r="K22" i="16"/>
  <c r="H22" i="16"/>
  <c r="C22" i="16"/>
  <c r="B22" i="16"/>
  <c r="A22" i="16"/>
  <c r="K18" i="15"/>
  <c r="H18" i="15"/>
  <c r="C18" i="15"/>
  <c r="B18" i="15"/>
  <c r="A18" i="15"/>
  <c r="K21" i="15"/>
  <c r="H21" i="15"/>
  <c r="C21" i="15"/>
  <c r="B21" i="15"/>
  <c r="A21" i="15"/>
  <c r="K19" i="15"/>
  <c r="H19" i="15"/>
  <c r="C19" i="15"/>
  <c r="B19" i="15"/>
  <c r="A19" i="15"/>
  <c r="K20" i="15"/>
  <c r="H20" i="15"/>
  <c r="C20" i="15"/>
  <c r="B20" i="15"/>
  <c r="A20" i="15"/>
  <c r="K17" i="15"/>
  <c r="H17" i="15"/>
  <c r="C17" i="15"/>
  <c r="B17" i="15"/>
  <c r="A17" i="15"/>
  <c r="K16" i="15"/>
  <c r="C16" i="15"/>
  <c r="B16" i="15"/>
  <c r="A16" i="15"/>
  <c r="K15" i="15"/>
  <c r="C15" i="15"/>
  <c r="B15" i="15"/>
  <c r="A15" i="15"/>
  <c r="K15" i="14"/>
  <c r="H15" i="14"/>
  <c r="B15" i="14"/>
  <c r="A15" i="14"/>
  <c r="B15" i="10" l="1"/>
  <c r="C15" i="10"/>
  <c r="H15" i="10"/>
  <c r="A15" i="10"/>
  <c r="K15" i="10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 shape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<sst xmlns="http://schemas.openxmlformats.org/spreadsheetml/2006/main" count="325" uniqueCount="149">
  <si>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</si>
  <si>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</si>
  <si>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</si>
  <si>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</si>
  <si>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</si>
  <si>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</si>
  <si>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</si>
  <si>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</si>
  <si>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</si>
  <si>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</si>
  <si>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</si>
  <si>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</si>
  <si>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</si>
  <si>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</si>
  <si>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</si>
  <si>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</si>
  <si>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</si>
  <si>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</si>
  <si>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</si>
  <si>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</si>
  <si>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</si>
  <si>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</si>
  <si>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</si>
  <si>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</si>
  <si>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</si>
  <si>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</si>
  <si>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</si>
  <si>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Код участника (Сириус)</t>
  </si>
  <si>
    <t>химия</t>
  </si>
  <si>
    <t>Бушманова</t>
  </si>
  <si>
    <t>Таисия</t>
  </si>
  <si>
    <t>Федоровна</t>
  </si>
  <si>
    <t>7А</t>
  </si>
  <si>
    <t>Жучкова</t>
  </si>
  <si>
    <t>Арина</t>
  </si>
  <si>
    <t>Вячеславовна</t>
  </si>
  <si>
    <t xml:space="preserve">Иванов </t>
  </si>
  <si>
    <t>Матвей</t>
  </si>
  <si>
    <t>Сергеевич</t>
  </si>
  <si>
    <t>Пшеничникова</t>
  </si>
  <si>
    <t>Алина</t>
  </si>
  <si>
    <t>Сергеевна</t>
  </si>
  <si>
    <t>Сергеев</t>
  </si>
  <si>
    <t>Сергей</t>
  </si>
  <si>
    <t>Александрович</t>
  </si>
  <si>
    <t>Тарапатина</t>
  </si>
  <si>
    <t>Алеся</t>
  </si>
  <si>
    <t>Дмитриева</t>
  </si>
  <si>
    <t>Диана</t>
  </si>
  <si>
    <t>Александровна</t>
  </si>
  <si>
    <t>7В</t>
  </si>
  <si>
    <t>Изюмова</t>
  </si>
  <si>
    <t>Валерия</t>
  </si>
  <si>
    <t>Андреевна</t>
  </si>
  <si>
    <t>8А</t>
  </si>
  <si>
    <t>Малков</t>
  </si>
  <si>
    <t>Павел</t>
  </si>
  <si>
    <t>Ющенко</t>
  </si>
  <si>
    <t>Денис</t>
  </si>
  <si>
    <t>Кириллович</t>
  </si>
  <si>
    <t>Беляева</t>
  </si>
  <si>
    <t>Мария</t>
  </si>
  <si>
    <t>Николаевна</t>
  </si>
  <si>
    <t>8Б</t>
  </si>
  <si>
    <t>Буланова</t>
  </si>
  <si>
    <t>Ева</t>
  </si>
  <si>
    <t>Романовна</t>
  </si>
  <si>
    <t>Воробьева</t>
  </si>
  <si>
    <t>Ершова</t>
  </si>
  <si>
    <t>Полина</t>
  </si>
  <si>
    <t>Дмитриевна</t>
  </si>
  <si>
    <t>Анастасия</t>
  </si>
  <si>
    <t>Коровина</t>
  </si>
  <si>
    <t>Минин</t>
  </si>
  <si>
    <t>Илья</t>
  </si>
  <si>
    <t>Юрьевич</t>
  </si>
  <si>
    <t>Петрова</t>
  </si>
  <si>
    <t>Алексеевна</t>
  </si>
  <si>
    <t>Смирнова</t>
  </si>
  <si>
    <t>Царев</t>
  </si>
  <si>
    <t>Егор</t>
  </si>
  <si>
    <t>Владимирович</t>
  </si>
  <si>
    <t>Мингареев</t>
  </si>
  <si>
    <t>Артем</t>
  </si>
  <si>
    <t>Дмитриевич</t>
  </si>
  <si>
    <t>8В</t>
  </si>
  <si>
    <t>Ваничева</t>
  </si>
  <si>
    <t>8Г</t>
  </si>
  <si>
    <t>Кондратенко</t>
  </si>
  <si>
    <t>Алена</t>
  </si>
  <si>
    <t>Антоновна</t>
  </si>
  <si>
    <t>Шубина</t>
  </si>
  <si>
    <t>Варвара</t>
  </si>
  <si>
    <t>Ильинична</t>
  </si>
  <si>
    <t>Казакова</t>
  </si>
  <si>
    <t>Дарья</t>
  </si>
  <si>
    <t>9Б</t>
  </si>
  <si>
    <t>Соловьев</t>
  </si>
  <si>
    <t>Вадим</t>
  </si>
  <si>
    <t>Олегович</t>
  </si>
  <si>
    <t>Школа</t>
  </si>
  <si>
    <t>Бугаева</t>
  </si>
  <si>
    <t>Дарьяна</t>
  </si>
  <si>
    <t>Демян</t>
  </si>
  <si>
    <t>Алексей</t>
  </si>
  <si>
    <t>9В</t>
  </si>
  <si>
    <t>Трудникова</t>
  </si>
  <si>
    <t>Юлия</t>
  </si>
  <si>
    <t>Максимовна</t>
  </si>
  <si>
    <t>Ульянова</t>
  </si>
  <si>
    <t>Марина</t>
  </si>
  <si>
    <t>9Г</t>
  </si>
  <si>
    <t>Фабричнова</t>
  </si>
  <si>
    <t>10А</t>
  </si>
  <si>
    <t xml:space="preserve">Басов </t>
  </si>
  <si>
    <t>Александр</t>
  </si>
  <si>
    <t>11А</t>
  </si>
  <si>
    <t>sch24710/edu353151/7/7vg95</t>
  </si>
  <si>
    <t>sch24710/edu353151/7/75zqg</t>
  </si>
  <si>
    <t>sch24710/edu353151/7/4wg82</t>
  </si>
  <si>
    <t>sch24710/edu353151/7/7gvg2</t>
  </si>
  <si>
    <t>sch24710/edu353151/7/49z3w</t>
  </si>
  <si>
    <t>sch24710/edu353151/7/975z4</t>
  </si>
  <si>
    <t>sch24710/edu353151/7/34w54</t>
  </si>
  <si>
    <t>sch24710/edu353151/7/37g97</t>
  </si>
  <si>
    <t>sch24810/edu353151/8/7gz94</t>
  </si>
  <si>
    <t>sch24810/edu353151/8/7rzz7</t>
  </si>
  <si>
    <t>sch24810/edu353151/8/462q4</t>
  </si>
  <si>
    <t>sch24810/edu353151/8/72g84</t>
  </si>
  <si>
    <t>sch24810/edu353151/8/4zgv7</t>
  </si>
  <si>
    <t>sch24810/edu353151/8/4qzw7</t>
  </si>
  <si>
    <t>sch24810/edu353151/8/739g7</t>
  </si>
  <si>
    <t>sch24810/edu353151/8/7v9q4</t>
  </si>
  <si>
    <t>sch24810/edu353151/8/75qz7</t>
  </si>
  <si>
    <t>sch24810/edu353151/8/4w857</t>
  </si>
  <si>
    <t>sch24810/edu353151/8/7gg97</t>
  </si>
  <si>
    <t>sch24810/edu353151/8/49q84</t>
  </si>
  <si>
    <t>sch24810/edu353151/8/48q97</t>
  </si>
  <si>
    <t>sch24810/edu353151/8/46qq7</t>
  </si>
  <si>
    <t>sch24810/edu353151/8/72r87</t>
  </si>
  <si>
    <t>sch24910/edu353151/9/37287</t>
  </si>
  <si>
    <t>sch24910/edu353151/9/975z4</t>
  </si>
  <si>
    <t>sch24910/edu353151/9/34w54</t>
  </si>
  <si>
    <t>sch24910/edu353151/9/37g97</t>
  </si>
  <si>
    <t>sch24910/edu353151/9/q4987</t>
  </si>
  <si>
    <t>sch24910/edu353151/9/q4897</t>
  </si>
  <si>
    <t>sch24910/edu353151/9/z7rz7</t>
  </si>
  <si>
    <t>sch241010/edu353151/10/975z4</t>
  </si>
  <si>
    <t>11240/edu353151/11/45zzv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</si>
</sst>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 applyAlignme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Border="1" applyAlignment="1">
      <alignment horizontal="center" vertical="top" wrapText="1"/>
    </xf>
    <xf numFmtId="0" fontId="26" fillId="0" borderId="0" xfId="0" applyFont="1" applyBorder="1" applyAlignment="1">
      <alignment horizontal="center" vertical="top"/>
    </xf>
    <xf numFmtId="0" fontId="22" fillId="0" borderId="0" xfId="0" applyFont="1" applyFill="1"/>
    <xf numFmtId="0" fontId="20" fillId="0" borderId="0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0" fillId="33" borderId="0" xfId="0" applyFill="1" applyBorder="1"/>
    <xf numFmtId="9" fontId="22" fillId="0" borderId="10" xfId="0" applyNumberFormat="1" applyFont="1" applyBorder="1"/>
    <xf numFmtId="14" fontId="28" fillId="33" borderId="0" xfId="0" applyNumberFormat="1" applyFont="1" applyFill="1" applyBorder="1" applyAlignment="1">
      <alignment horizontal="left"/>
    </xf>
    <xf numFmtId="0" fontId="23" fillId="33" borderId="0" xfId="0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33" borderId="12" xfId="0" applyFont="1" applyFill="1" applyBorder="1" applyAlignment="1">
      <alignment horizontal="center"/>
    </xf>
    <xf numFmtId="0" fontId="18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2" fillId="0" borderId="0" xfId="0" applyFont="1" applyFill="1" applyAlignment="1">
      <alignment horizontal="left"/>
    </xf>
    <xf numFmtId="0" fontId="24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33" borderId="0" xfId="0" applyFill="1" applyAlignment="1">
      <alignment horizontal="left"/>
    </xf>
    <xf numFmtId="0" fontId="0" fillId="33" borderId="12" xfId="0" applyFill="1" applyBorder="1" applyAlignment="1">
      <alignment horizontal="left"/>
    </xf>
    <xf numFmtId="0" fontId="26" fillId="0" borderId="13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/>
    </xf>
    <xf numFmtId="0" fontId="22" fillId="0" borderId="0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23" fillId="33" borderId="11" xfId="0" applyFont="1" applyFill="1" applyBorder="1" applyAlignment="1">
      <alignment horizontal="left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4.4" x14ac:dyDescent="0.3"/>
  <cols>
    <col min="1" max="1" width="11" bestFit="1" customWidth="1"/>
    <col min="2" max="2" width="10.21875" customWidth="1"/>
    <col min="3" max="3" width="12.44140625" customWidth="1"/>
  </cols>
  <sheetData>
    <row r="8" spans="1:3" x14ac:dyDescent="0.3">
      <c r="A8" t="s">
        <v>19</v>
      </c>
      <c r="B8" t="s">
        <v>23</v>
      </c>
      <c r="C8" t="s">
        <v>4</v>
      </c>
    </row>
    <row r="9" spans="1:3" x14ac:dyDescent="0.3">
      <c r="A9">
        <v>4</v>
      </c>
      <c r="B9">
        <v>1</v>
      </c>
      <c r="C9" t="s">
        <v>24</v>
      </c>
    </row>
    <row r="10" spans="1:3" x14ac:dyDescent="0.3">
      <c r="A10">
        <v>5</v>
      </c>
      <c r="B10">
        <v>2</v>
      </c>
      <c r="C10" t="s">
        <v>25</v>
      </c>
    </row>
    <row r="11" spans="1:3" x14ac:dyDescent="0.3">
      <c r="A11">
        <v>6</v>
      </c>
      <c r="B11">
        <v>3</v>
      </c>
      <c r="C11" t="s">
        <v>26</v>
      </c>
    </row>
    <row r="12" spans="1:3" x14ac:dyDescent="0.3">
      <c r="A12">
        <v>7</v>
      </c>
      <c r="B12">
        <v>4</v>
      </c>
    </row>
    <row r="13" spans="1:3" x14ac:dyDescent="0.3">
      <c r="A13">
        <v>8</v>
      </c>
      <c r="B13">
        <v>5</v>
      </c>
    </row>
    <row r="14" spans="1:3" x14ac:dyDescent="0.3">
      <c r="A14">
        <v>9</v>
      </c>
      <c r="B14">
        <v>6</v>
      </c>
    </row>
    <row r="15" spans="1:3" x14ac:dyDescent="0.3">
      <c r="A15">
        <v>10</v>
      </c>
      <c r="B15">
        <v>7</v>
      </c>
    </row>
    <row r="16" spans="1:3" x14ac:dyDescent="0.3">
      <c r="A16">
        <v>11</v>
      </c>
      <c r="B16">
        <v>8</v>
      </c>
    </row>
    <row r="17" spans="2:2" x14ac:dyDescent="0.3">
      <c r="B17">
        <v>9</v>
      </c>
    </row>
    <row r="18" spans="2:2" x14ac:dyDescent="0.3">
      <c r="B18">
        <v>10</v>
      </c>
    </row>
    <row r="19" spans="2:2" x14ac:dyDescent="0.3">
      <c r="B19">
        <v>11</v>
      </c>
    </row>
    <row r="20" spans="2:2" x14ac:dyDescent="0.3">
      <c r="B20">
        <v>12</v>
      </c>
    </row>
    <row r="21" spans="2:2" x14ac:dyDescent="0.3">
      <c r="B21">
        <v>13</v>
      </c>
    </row>
    <row r="22" spans="2:2" x14ac:dyDescent="0.3">
      <c r="B22">
        <v>14</v>
      </c>
    </row>
    <row r="23" spans="2:2" x14ac:dyDescent="0.3">
      <c r="B23">
        <v>15</v>
      </c>
    </row>
    <row r="24" spans="2:2" x14ac:dyDescent="0.3">
      <c r="B24">
        <v>16</v>
      </c>
    </row>
    <row r="25" spans="2:2" x14ac:dyDescent="0.3">
      <c r="B25">
        <v>17</v>
      </c>
    </row>
    <row r="26" spans="2:2" x14ac:dyDescent="0.3">
      <c r="B26">
        <v>18</v>
      </c>
    </row>
    <row r="27" spans="2:2" x14ac:dyDescent="0.3">
      <c r="B27">
        <v>19</v>
      </c>
    </row>
    <row r="28" spans="2:2" x14ac:dyDescent="0.3">
      <c r="B28">
        <v>20</v>
      </c>
    </row>
    <row r="29" spans="2:2" x14ac:dyDescent="0.3">
      <c r="B29">
        <v>21</v>
      </c>
    </row>
    <row r="30" spans="2:2" x14ac:dyDescent="0.3">
      <c r="B30">
        <v>22</v>
      </c>
    </row>
    <row r="31" spans="2:2" x14ac:dyDescent="0.3">
      <c r="B31">
        <v>23</v>
      </c>
    </row>
    <row r="32" spans="2:2" x14ac:dyDescent="0.3">
      <c r="B32">
        <v>24</v>
      </c>
    </row>
    <row r="33" spans="2:2" x14ac:dyDescent="0.3">
      <c r="B33">
        <v>25</v>
      </c>
    </row>
    <row r="34" spans="2:2" x14ac:dyDescent="0.3">
      <c r="B34">
        <v>26</v>
      </c>
    </row>
    <row r="35" spans="2:2" x14ac:dyDescent="0.3">
      <c r="B35">
        <v>27</v>
      </c>
    </row>
    <row r="36" spans="2:2" x14ac:dyDescent="0.3">
      <c r="B36">
        <v>28</v>
      </c>
    </row>
    <row r="37" spans="2:2" x14ac:dyDescent="0.3">
      <c r="B37">
        <v>29</v>
      </c>
    </row>
    <row r="38" spans="2:2" x14ac:dyDescent="0.3">
      <c r="B38">
        <v>30</v>
      </c>
    </row>
    <row r="39" spans="2:2" x14ac:dyDescent="0.3">
      <c r="B39">
        <v>31</v>
      </c>
    </row>
    <row r="40" spans="2:2" x14ac:dyDescent="0.3">
      <c r="B40">
        <v>32</v>
      </c>
    </row>
    <row r="41" spans="2:2" x14ac:dyDescent="0.3">
      <c r="B41">
        <v>33</v>
      </c>
    </row>
    <row r="42" spans="2:2" x14ac:dyDescent="0.3">
      <c r="B42">
        <v>34</v>
      </c>
    </row>
    <row r="43" spans="2:2" x14ac:dyDescent="0.3">
      <c r="B43">
        <v>36</v>
      </c>
    </row>
    <row r="44" spans="2:2" x14ac:dyDescent="0.3">
      <c r="B44">
        <v>39</v>
      </c>
    </row>
    <row r="45" spans="2:2" x14ac:dyDescent="0.3">
      <c r="B45">
        <v>40</v>
      </c>
    </row>
    <row r="46" spans="2:2" x14ac:dyDescent="0.3">
      <c r="B46">
        <v>41</v>
      </c>
    </row>
    <row r="47" spans="2:2" x14ac:dyDescent="0.3">
      <c r="B47">
        <v>43</v>
      </c>
    </row>
    <row r="48" spans="2:2" x14ac:dyDescent="0.3">
      <c r="B48" t="s">
        <v>21</v>
      </c>
    </row>
    <row r="49" spans="2:2" x14ac:dyDescent="0.3">
      <c r="B49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7"/>
  <sheetViews>
    <sheetView tabSelected="1" topLeftCell="A11" zoomScaleNormal="100" zoomScaleSheetLayoutView="70" workbookViewId="0">
      <selection activeCell="N28" sqref="N28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34.6640625" customWidth="1"/>
    <col min="5" max="7" width="16.77734375" style="36" customWidth="1"/>
    <col min="8" max="8" width="16.5546875" customWidth="1"/>
    <col min="9" max="9" width="14.21875" style="6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43" t="s">
        <v>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19"/>
      <c r="E2" s="30"/>
      <c r="F2" s="30"/>
      <c r="G2" s="30"/>
      <c r="H2" s="19"/>
      <c r="I2" s="27"/>
      <c r="J2" s="19"/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44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8" t="s">
        <v>13</v>
      </c>
      <c r="E5" s="2"/>
      <c r="F5" s="2"/>
      <c r="G5" s="2"/>
      <c r="H5" s="20"/>
      <c r="I5" s="45" t="s">
        <v>28</v>
      </c>
      <c r="J5" s="45"/>
      <c r="K5" s="45"/>
      <c r="L5" s="45"/>
    </row>
    <row r="6" spans="1:26" x14ac:dyDescent="0.3">
      <c r="D6" s="5"/>
      <c r="E6" s="31"/>
      <c r="F6" s="31"/>
      <c r="G6" s="31"/>
      <c r="H6" s="5"/>
      <c r="I6" s="46" t="s">
        <v>6</v>
      </c>
      <c r="J6" s="46"/>
      <c r="K6" s="46"/>
      <c r="L6" s="46"/>
    </row>
    <row r="7" spans="1:26" ht="15.6" x14ac:dyDescent="0.3">
      <c r="D7" s="5"/>
      <c r="E7" s="31"/>
      <c r="F7" s="31"/>
      <c r="G7" s="32"/>
      <c r="H7" s="16"/>
      <c r="I7" s="45">
        <v>7</v>
      </c>
      <c r="J7" s="45"/>
      <c r="K7" s="45"/>
      <c r="L7" s="45"/>
    </row>
    <row r="8" spans="1:26" x14ac:dyDescent="0.3">
      <c r="D8" s="5"/>
      <c r="E8" s="31"/>
      <c r="F8" s="31"/>
      <c r="G8" s="31"/>
      <c r="H8" s="5"/>
      <c r="I8" s="46" t="s">
        <v>7</v>
      </c>
      <c r="J8" s="46"/>
      <c r="K8" s="46"/>
      <c r="L8" s="46"/>
    </row>
    <row r="10" spans="1:26" x14ac:dyDescent="0.3">
      <c r="D10" s="5"/>
      <c r="E10" s="31"/>
      <c r="F10" s="31"/>
      <c r="G10" s="31"/>
      <c r="H10" s="5"/>
      <c r="J10" s="5"/>
      <c r="K10" s="5"/>
      <c r="L10" s="5"/>
    </row>
    <row r="11" spans="1:26" ht="15.6" x14ac:dyDescent="0.3">
      <c r="D11" s="47" t="s">
        <v>8</v>
      </c>
      <c r="E11" s="47"/>
      <c r="F11" s="48">
        <v>45582</v>
      </c>
      <c r="G11" s="48"/>
      <c r="H11" s="23"/>
      <c r="J11" s="5"/>
      <c r="K11" s="5"/>
      <c r="L11" s="5"/>
    </row>
    <row r="12" spans="1:26" ht="15.6" x14ac:dyDescent="0.3">
      <c r="D12" s="47" t="s">
        <v>14</v>
      </c>
      <c r="E12" s="47"/>
      <c r="F12" s="49">
        <v>50</v>
      </c>
      <c r="G12" s="49"/>
      <c r="H12" s="24"/>
      <c r="J12" s="17"/>
      <c r="K12" s="17"/>
      <c r="L12" s="17"/>
    </row>
    <row r="13" spans="1:26" x14ac:dyDescent="0.3">
      <c r="D13" s="5"/>
      <c r="E13" s="31"/>
      <c r="F13" s="31"/>
      <c r="G13" s="31"/>
      <c r="H13" s="5"/>
      <c r="J13" s="5"/>
      <c r="K13" s="5"/>
      <c r="L13" s="5"/>
    </row>
    <row r="14" spans="1:26" ht="41.4" x14ac:dyDescent="0.3">
      <c r="A14" s="7" t="s">
        <v>15</v>
      </c>
      <c r="B14" s="7" t="s">
        <v>23</v>
      </c>
      <c r="C14" s="7" t="s">
        <v>16</v>
      </c>
      <c r="D14" s="7" t="s">
        <v>27</v>
      </c>
      <c r="E14" s="33" t="s">
        <v>1</v>
      </c>
      <c r="F14" s="33" t="s">
        <v>2</v>
      </c>
      <c r="G14" s="33" t="s">
        <v>3</v>
      </c>
      <c r="H14" s="7" t="s">
        <v>20</v>
      </c>
      <c r="I14" s="7" t="s">
        <v>18</v>
      </c>
      <c r="J14" s="7" t="s">
        <v>0</v>
      </c>
      <c r="K14" s="7" t="s">
        <v>17</v>
      </c>
      <c r="L14" s="7" t="s">
        <v>4</v>
      </c>
    </row>
    <row r="15" spans="1:26" x14ac:dyDescent="0.3">
      <c r="A15" s="7" t="str">
        <f t="shared" ref="A15:A22" si="0">$I$5</f>
        <v>химия</v>
      </c>
      <c r="B15" s="7">
        <f t="shared" ref="B15:B22" si="1">$A$3</f>
        <v>2</v>
      </c>
      <c r="C15" s="13">
        <f t="shared" ref="C15:C22" si="2">ROW(B15)-14</f>
        <v>1</v>
      </c>
      <c r="D15" s="25" t="s">
        <v>119</v>
      </c>
      <c r="E15" s="34" t="s">
        <v>36</v>
      </c>
      <c r="F15" s="34" t="s">
        <v>37</v>
      </c>
      <c r="G15" s="34" t="s">
        <v>38</v>
      </c>
      <c r="H15" s="25">
        <f t="shared" ref="H15:H22" si="3">$I$7</f>
        <v>7</v>
      </c>
      <c r="I15" s="41" t="s">
        <v>32</v>
      </c>
      <c r="J15" s="25">
        <v>23</v>
      </c>
      <c r="K15" s="22">
        <f t="shared" ref="K15:K22" si="4">J15/$F$12</f>
        <v>0.46</v>
      </c>
      <c r="L15" s="25" t="s">
        <v>26</v>
      </c>
    </row>
    <row r="16" spans="1:26" x14ac:dyDescent="0.3">
      <c r="A16" s="7" t="str">
        <f t="shared" si="0"/>
        <v>химия</v>
      </c>
      <c r="B16" s="7">
        <f t="shared" si="1"/>
        <v>2</v>
      </c>
      <c r="C16" s="13">
        <f t="shared" si="2"/>
        <v>2</v>
      </c>
      <c r="D16" s="25" t="s">
        <v>121</v>
      </c>
      <c r="E16" s="34" t="s">
        <v>42</v>
      </c>
      <c r="F16" s="34" t="s">
        <v>43</v>
      </c>
      <c r="G16" s="34" t="s">
        <v>44</v>
      </c>
      <c r="H16" s="25">
        <f t="shared" si="3"/>
        <v>7</v>
      </c>
      <c r="I16" s="25" t="s">
        <v>32</v>
      </c>
      <c r="J16" s="25">
        <v>20</v>
      </c>
      <c r="K16" s="22">
        <f t="shared" si="4"/>
        <v>0.4</v>
      </c>
      <c r="L16" s="25" t="s">
        <v>26</v>
      </c>
    </row>
    <row r="17" spans="1:12" x14ac:dyDescent="0.3">
      <c r="A17" s="7" t="str">
        <f t="shared" si="0"/>
        <v>химия</v>
      </c>
      <c r="B17" s="7">
        <f t="shared" si="1"/>
        <v>2</v>
      </c>
      <c r="C17" s="13">
        <f t="shared" si="2"/>
        <v>3</v>
      </c>
      <c r="D17" s="25" t="s">
        <v>117</v>
      </c>
      <c r="E17" s="34" t="s">
        <v>29</v>
      </c>
      <c r="F17" s="34" t="s">
        <v>30</v>
      </c>
      <c r="G17" s="34" t="s">
        <v>31</v>
      </c>
      <c r="H17" s="25">
        <f t="shared" si="3"/>
        <v>7</v>
      </c>
      <c r="I17" s="28" t="s">
        <v>32</v>
      </c>
      <c r="J17" s="25">
        <v>18</v>
      </c>
      <c r="K17" s="22">
        <f t="shared" si="4"/>
        <v>0.36</v>
      </c>
      <c r="L17" s="25" t="s">
        <v>26</v>
      </c>
    </row>
    <row r="18" spans="1:12" x14ac:dyDescent="0.3">
      <c r="A18" s="7" t="str">
        <f t="shared" si="0"/>
        <v>химия</v>
      </c>
      <c r="B18" s="7">
        <f t="shared" si="1"/>
        <v>2</v>
      </c>
      <c r="C18" s="13">
        <f t="shared" si="2"/>
        <v>4</v>
      </c>
      <c r="D18" s="25" t="s">
        <v>120</v>
      </c>
      <c r="E18" s="34" t="s">
        <v>39</v>
      </c>
      <c r="F18" s="34" t="s">
        <v>40</v>
      </c>
      <c r="G18" s="34" t="s">
        <v>41</v>
      </c>
      <c r="H18" s="25">
        <f t="shared" si="3"/>
        <v>7</v>
      </c>
      <c r="I18" s="25" t="s">
        <v>32</v>
      </c>
      <c r="J18" s="25">
        <v>14</v>
      </c>
      <c r="K18" s="22">
        <f t="shared" si="4"/>
        <v>0.28000000000000003</v>
      </c>
      <c r="L18" s="25" t="s">
        <v>26</v>
      </c>
    </row>
    <row r="19" spans="1:12" x14ac:dyDescent="0.3">
      <c r="A19" s="7" t="str">
        <f t="shared" si="0"/>
        <v>химия</v>
      </c>
      <c r="B19" s="7">
        <f t="shared" si="1"/>
        <v>2</v>
      </c>
      <c r="C19" s="13">
        <f t="shared" si="2"/>
        <v>5</v>
      </c>
      <c r="D19" s="25" t="s">
        <v>122</v>
      </c>
      <c r="E19" s="34" t="s">
        <v>45</v>
      </c>
      <c r="F19" s="34" t="s">
        <v>46</v>
      </c>
      <c r="G19" s="34" t="s">
        <v>41</v>
      </c>
      <c r="H19" s="25">
        <f t="shared" si="3"/>
        <v>7</v>
      </c>
      <c r="I19" s="25" t="s">
        <v>32</v>
      </c>
      <c r="J19" s="25">
        <v>14</v>
      </c>
      <c r="K19" s="22">
        <f t="shared" si="4"/>
        <v>0.28000000000000003</v>
      </c>
      <c r="L19" s="25" t="s">
        <v>26</v>
      </c>
    </row>
    <row r="20" spans="1:12" x14ac:dyDescent="0.3">
      <c r="A20" s="7" t="str">
        <f t="shared" si="0"/>
        <v>химия</v>
      </c>
      <c r="B20" s="7">
        <f t="shared" si="1"/>
        <v>2</v>
      </c>
      <c r="C20" s="13">
        <f t="shared" si="2"/>
        <v>6</v>
      </c>
      <c r="D20" s="25" t="s">
        <v>123</v>
      </c>
      <c r="E20" s="34" t="s">
        <v>47</v>
      </c>
      <c r="F20" s="34" t="s">
        <v>48</v>
      </c>
      <c r="G20" s="34" t="s">
        <v>49</v>
      </c>
      <c r="H20" s="25">
        <f t="shared" si="3"/>
        <v>7</v>
      </c>
      <c r="I20" s="25" t="s">
        <v>50</v>
      </c>
      <c r="J20" s="25">
        <v>14</v>
      </c>
      <c r="K20" s="22">
        <f t="shared" si="4"/>
        <v>0.28000000000000003</v>
      </c>
      <c r="L20" s="25" t="s">
        <v>26</v>
      </c>
    </row>
    <row r="21" spans="1:12" x14ac:dyDescent="0.3">
      <c r="A21" s="7" t="str">
        <f t="shared" si="0"/>
        <v>химия</v>
      </c>
      <c r="B21" s="7">
        <f t="shared" si="1"/>
        <v>2</v>
      </c>
      <c r="C21" s="13">
        <f t="shared" si="2"/>
        <v>7</v>
      </c>
      <c r="D21" s="25" t="s">
        <v>118</v>
      </c>
      <c r="E21" s="34" t="s">
        <v>33</v>
      </c>
      <c r="F21" s="34" t="s">
        <v>34</v>
      </c>
      <c r="G21" s="34" t="s">
        <v>35</v>
      </c>
      <c r="H21" s="25">
        <f t="shared" si="3"/>
        <v>7</v>
      </c>
      <c r="I21" s="25" t="s">
        <v>32</v>
      </c>
      <c r="J21" s="25">
        <v>12</v>
      </c>
      <c r="K21" s="22">
        <f t="shared" si="4"/>
        <v>0.24</v>
      </c>
      <c r="L21" s="25" t="s">
        <v>26</v>
      </c>
    </row>
    <row r="22" spans="1:12" x14ac:dyDescent="0.3">
      <c r="A22" s="7" t="str">
        <f t="shared" si="0"/>
        <v>химия</v>
      </c>
      <c r="B22" s="7">
        <f t="shared" si="1"/>
        <v>2</v>
      </c>
      <c r="C22" s="13">
        <f t="shared" si="2"/>
        <v>8</v>
      </c>
      <c r="D22" s="25" t="s">
        <v>124</v>
      </c>
      <c r="E22" s="34" t="s">
        <v>51</v>
      </c>
      <c r="F22" s="34" t="s">
        <v>52</v>
      </c>
      <c r="G22" s="34" t="s">
        <v>41</v>
      </c>
      <c r="H22" s="25">
        <f t="shared" si="3"/>
        <v>7</v>
      </c>
      <c r="I22" s="25" t="s">
        <v>50</v>
      </c>
      <c r="J22" s="25">
        <v>11</v>
      </c>
      <c r="K22" s="22">
        <f t="shared" si="4"/>
        <v>0.22</v>
      </c>
      <c r="L22" s="25" t="s">
        <v>26</v>
      </c>
    </row>
    <row r="26" spans="1:12" ht="15.6" x14ac:dyDescent="0.3">
      <c r="D26" s="2"/>
      <c r="E26" s="2"/>
      <c r="F26" s="35"/>
      <c r="G26" s="35"/>
      <c r="H26" s="14"/>
      <c r="J26" s="5"/>
      <c r="K26" s="5"/>
      <c r="L26" s="9"/>
    </row>
    <row r="27" spans="1:12" ht="15.6" x14ac:dyDescent="0.3">
      <c r="D27" s="8" t="s">
        <v>10</v>
      </c>
      <c r="F27" s="37"/>
      <c r="G27" s="38"/>
      <c r="H27" s="11"/>
      <c r="I27" s="29"/>
      <c r="J27" s="11"/>
      <c r="K27" s="21"/>
      <c r="L27" s="10"/>
    </row>
    <row r="28" spans="1:12" x14ac:dyDescent="0.3">
      <c r="D28" s="5"/>
      <c r="E28" s="31"/>
      <c r="F28" s="39" t="s">
        <v>12</v>
      </c>
      <c r="G28" s="42" t="s">
        <v>9</v>
      </c>
      <c r="H28" s="42"/>
      <c r="I28" s="42"/>
      <c r="J28" s="42"/>
      <c r="K28" s="15"/>
      <c r="L28" s="5"/>
    </row>
    <row r="29" spans="1:12" ht="15.6" x14ac:dyDescent="0.3">
      <c r="D29" s="8" t="s">
        <v>11</v>
      </c>
      <c r="F29" s="37"/>
      <c r="G29" s="38"/>
      <c r="H29" s="11"/>
      <c r="I29" s="29"/>
      <c r="J29" s="11"/>
      <c r="K29" s="21"/>
      <c r="L29" s="10"/>
    </row>
    <row r="30" spans="1:12" x14ac:dyDescent="0.3">
      <c r="F30" s="39" t="s">
        <v>12</v>
      </c>
      <c r="G30" s="42" t="s">
        <v>9</v>
      </c>
      <c r="H30" s="42"/>
      <c r="I30" s="42"/>
      <c r="J30" s="42"/>
      <c r="K30" s="15"/>
    </row>
    <row r="31" spans="1:12" x14ac:dyDescent="0.3">
      <c r="F31" s="40"/>
      <c r="G31" s="40"/>
      <c r="H31" s="15"/>
      <c r="I31" s="15"/>
      <c r="J31" s="15"/>
      <c r="K31" s="15"/>
    </row>
    <row r="57" ht="22.5" customHeight="1" x14ac:dyDescent="0.3"/>
  </sheetData>
  <autoFilter ref="A14:L14">
    <sortState ref="A15:L22">
      <sortCondition descending="1" ref="J14"/>
    </sortState>
  </autoFilter>
  <mergeCells count="12">
    <mergeCell ref="G30:J30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8:J28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L15:L22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4"/>
  <sheetViews>
    <sheetView topLeftCell="A11" zoomScaleNormal="100" zoomScaleSheetLayoutView="70" workbookViewId="0">
      <selection activeCell="O16" sqref="O16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34.33203125" customWidth="1"/>
    <col min="5" max="7" width="16.77734375" style="36" customWidth="1"/>
    <col min="8" max="8" width="16.5546875" customWidth="1"/>
    <col min="9" max="9" width="14.21875" style="1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43" t="s">
        <v>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6"/>
      <c r="E2" s="30"/>
      <c r="F2" s="30"/>
      <c r="G2" s="30"/>
      <c r="H2" s="19"/>
      <c r="I2" s="19"/>
      <c r="J2" s="19"/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44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8" t="s">
        <v>13</v>
      </c>
      <c r="E5" s="2"/>
      <c r="F5" s="2"/>
      <c r="G5" s="2"/>
      <c r="H5" s="20"/>
      <c r="I5" s="45" t="s">
        <v>28</v>
      </c>
      <c r="J5" s="45"/>
      <c r="K5" s="45"/>
      <c r="L5" s="45"/>
    </row>
    <row r="6" spans="1:26" x14ac:dyDescent="0.3">
      <c r="D6" s="5"/>
      <c r="E6" s="31"/>
      <c r="F6" s="31"/>
      <c r="G6" s="31"/>
      <c r="H6" s="5"/>
      <c r="I6" s="46" t="s">
        <v>6</v>
      </c>
      <c r="J6" s="46"/>
      <c r="K6" s="46"/>
      <c r="L6" s="46"/>
    </row>
    <row r="7" spans="1:26" ht="15.6" x14ac:dyDescent="0.3">
      <c r="D7" s="5"/>
      <c r="E7" s="31"/>
      <c r="F7" s="31"/>
      <c r="G7" s="32"/>
      <c r="H7" s="16"/>
      <c r="I7" s="45">
        <v>8</v>
      </c>
      <c r="J7" s="45"/>
      <c r="K7" s="45"/>
      <c r="L7" s="45"/>
    </row>
    <row r="8" spans="1:26" x14ac:dyDescent="0.3">
      <c r="D8" s="5"/>
      <c r="E8" s="31"/>
      <c r="F8" s="31"/>
      <c r="G8" s="31"/>
      <c r="H8" s="5"/>
      <c r="I8" s="46" t="s">
        <v>7</v>
      </c>
      <c r="J8" s="46"/>
      <c r="K8" s="46"/>
      <c r="L8" s="46"/>
    </row>
    <row r="10" spans="1:26" x14ac:dyDescent="0.3">
      <c r="D10" s="5"/>
      <c r="E10" s="31"/>
      <c r="F10" s="31"/>
      <c r="G10" s="31"/>
      <c r="H10" s="5"/>
      <c r="I10" s="6"/>
      <c r="J10" s="5"/>
      <c r="K10" s="5"/>
      <c r="L10" s="5"/>
    </row>
    <row r="11" spans="1:26" ht="15.6" x14ac:dyDescent="0.3">
      <c r="D11" s="47" t="s">
        <v>8</v>
      </c>
      <c r="E11" s="47"/>
      <c r="F11" s="48">
        <v>45582</v>
      </c>
      <c r="G11" s="48"/>
      <c r="H11" s="23"/>
      <c r="I11" s="6"/>
      <c r="J11" s="5"/>
      <c r="K11" s="5"/>
      <c r="L11" s="5"/>
    </row>
    <row r="12" spans="1:26" ht="15.6" x14ac:dyDescent="0.3">
      <c r="D12" s="47" t="s">
        <v>14</v>
      </c>
      <c r="E12" s="47"/>
      <c r="F12" s="49">
        <v>50</v>
      </c>
      <c r="G12" s="49"/>
      <c r="H12" s="24"/>
      <c r="J12" s="17"/>
      <c r="K12" s="17"/>
      <c r="L12" s="17"/>
    </row>
    <row r="13" spans="1:26" x14ac:dyDescent="0.3">
      <c r="D13" s="5"/>
      <c r="E13" s="31"/>
      <c r="F13" s="31"/>
      <c r="G13" s="31"/>
      <c r="H13" s="5"/>
      <c r="I13" s="6"/>
      <c r="J13" s="5"/>
      <c r="K13" s="5"/>
      <c r="L13" s="5"/>
    </row>
    <row r="14" spans="1:26" ht="41.4" x14ac:dyDescent="0.3">
      <c r="A14" s="7" t="s">
        <v>15</v>
      </c>
      <c r="B14" s="7" t="s">
        <v>23</v>
      </c>
      <c r="C14" s="7" t="s">
        <v>16</v>
      </c>
      <c r="D14" s="7" t="s">
        <v>27</v>
      </c>
      <c r="E14" s="33" t="s">
        <v>1</v>
      </c>
      <c r="F14" s="33" t="s">
        <v>2</v>
      </c>
      <c r="G14" s="33" t="s">
        <v>3</v>
      </c>
      <c r="H14" s="7" t="s">
        <v>20</v>
      </c>
      <c r="I14" s="7" t="s">
        <v>18</v>
      </c>
      <c r="J14" s="7" t="s">
        <v>0</v>
      </c>
      <c r="K14" s="7" t="s">
        <v>17</v>
      </c>
      <c r="L14" s="7" t="s">
        <v>4</v>
      </c>
    </row>
    <row r="15" spans="1:26" x14ac:dyDescent="0.3">
      <c r="A15" s="7" t="str">
        <f t="shared" ref="A15:A29" si="0">$I$5</f>
        <v>химия</v>
      </c>
      <c r="B15" s="7">
        <f t="shared" ref="B15:B29" si="1">$A$3</f>
        <v>2</v>
      </c>
      <c r="C15" s="13">
        <f t="shared" ref="C15:C29" si="2">ROW(B15)-14</f>
        <v>1</v>
      </c>
      <c r="D15" s="25" t="s">
        <v>130</v>
      </c>
      <c r="E15" s="34" t="s">
        <v>68</v>
      </c>
      <c r="F15" s="34" t="s">
        <v>69</v>
      </c>
      <c r="G15" s="34" t="s">
        <v>70</v>
      </c>
      <c r="H15" s="25">
        <f t="shared" ref="H15:H29" si="3">$I$7</f>
        <v>8</v>
      </c>
      <c r="I15" s="25" t="s">
        <v>63</v>
      </c>
      <c r="J15" s="25">
        <v>31</v>
      </c>
      <c r="K15" s="22">
        <f t="shared" ref="K15:K29" si="4">J15/$F$12</f>
        <v>0.62</v>
      </c>
      <c r="L15" s="25" t="s">
        <v>24</v>
      </c>
    </row>
    <row r="16" spans="1:26" x14ac:dyDescent="0.3">
      <c r="A16" s="7" t="str">
        <f t="shared" si="0"/>
        <v>химия</v>
      </c>
      <c r="B16" s="7">
        <f t="shared" si="1"/>
        <v>2</v>
      </c>
      <c r="C16" s="13">
        <f t="shared" si="2"/>
        <v>2</v>
      </c>
      <c r="D16" s="25" t="s">
        <v>129</v>
      </c>
      <c r="E16" s="34" t="s">
        <v>67</v>
      </c>
      <c r="F16" s="34" t="s">
        <v>61</v>
      </c>
      <c r="G16" s="34" t="s">
        <v>41</v>
      </c>
      <c r="H16" s="25">
        <f t="shared" si="3"/>
        <v>8</v>
      </c>
      <c r="I16" s="25" t="s">
        <v>63</v>
      </c>
      <c r="J16" s="25">
        <v>24</v>
      </c>
      <c r="K16" s="22">
        <f t="shared" si="4"/>
        <v>0.48</v>
      </c>
      <c r="L16" s="25" t="s">
        <v>26</v>
      </c>
    </row>
    <row r="17" spans="1:12" x14ac:dyDescent="0.3">
      <c r="A17" s="7" t="str">
        <f t="shared" si="0"/>
        <v>химия</v>
      </c>
      <c r="B17" s="7">
        <f t="shared" si="1"/>
        <v>2</v>
      </c>
      <c r="C17" s="13">
        <f t="shared" si="2"/>
        <v>3</v>
      </c>
      <c r="D17" s="25" t="s">
        <v>135</v>
      </c>
      <c r="E17" s="34" t="s">
        <v>79</v>
      </c>
      <c r="F17" s="34" t="s">
        <v>80</v>
      </c>
      <c r="G17" s="34" t="s">
        <v>81</v>
      </c>
      <c r="H17" s="25">
        <f t="shared" si="3"/>
        <v>8</v>
      </c>
      <c r="I17" s="25" t="s">
        <v>63</v>
      </c>
      <c r="J17" s="25">
        <v>20</v>
      </c>
      <c r="K17" s="22">
        <f t="shared" si="4"/>
        <v>0.4</v>
      </c>
      <c r="L17" s="25" t="s">
        <v>26</v>
      </c>
    </row>
    <row r="18" spans="1:12" x14ac:dyDescent="0.3">
      <c r="A18" s="7" t="str">
        <f t="shared" si="0"/>
        <v>химия</v>
      </c>
      <c r="B18" s="7">
        <f t="shared" si="1"/>
        <v>2</v>
      </c>
      <c r="C18" s="13">
        <f t="shared" si="2"/>
        <v>4</v>
      </c>
      <c r="D18" s="25" t="s">
        <v>132</v>
      </c>
      <c r="E18" s="34" t="s">
        <v>73</v>
      </c>
      <c r="F18" s="34" t="s">
        <v>74</v>
      </c>
      <c r="G18" s="34" t="s">
        <v>75</v>
      </c>
      <c r="H18" s="25">
        <f t="shared" si="3"/>
        <v>8</v>
      </c>
      <c r="I18" s="25" t="s">
        <v>63</v>
      </c>
      <c r="J18" s="25">
        <v>16</v>
      </c>
      <c r="K18" s="22">
        <f t="shared" si="4"/>
        <v>0.32</v>
      </c>
      <c r="L18" s="25" t="s">
        <v>26</v>
      </c>
    </row>
    <row r="19" spans="1:12" x14ac:dyDescent="0.3">
      <c r="A19" s="7" t="str">
        <f t="shared" si="0"/>
        <v>химия</v>
      </c>
      <c r="B19" s="7">
        <f t="shared" si="1"/>
        <v>2</v>
      </c>
      <c r="C19" s="13">
        <f t="shared" si="2"/>
        <v>5</v>
      </c>
      <c r="D19" s="25" t="s">
        <v>137</v>
      </c>
      <c r="E19" s="34" t="s">
        <v>86</v>
      </c>
      <c r="F19" s="34" t="s">
        <v>71</v>
      </c>
      <c r="G19" s="34" t="s">
        <v>53</v>
      </c>
      <c r="H19" s="25">
        <f t="shared" si="3"/>
        <v>8</v>
      </c>
      <c r="I19" s="25" t="s">
        <v>87</v>
      </c>
      <c r="J19" s="25">
        <v>16</v>
      </c>
      <c r="K19" s="22">
        <f t="shared" si="4"/>
        <v>0.32</v>
      </c>
      <c r="L19" s="25" t="s">
        <v>26</v>
      </c>
    </row>
    <row r="20" spans="1:12" x14ac:dyDescent="0.3">
      <c r="A20" s="7" t="str">
        <f t="shared" si="0"/>
        <v>химия</v>
      </c>
      <c r="B20" s="7">
        <f t="shared" si="1"/>
        <v>2</v>
      </c>
      <c r="C20" s="13">
        <f t="shared" si="2"/>
        <v>6</v>
      </c>
      <c r="D20" s="25" t="s">
        <v>127</v>
      </c>
      <c r="E20" s="34" t="s">
        <v>60</v>
      </c>
      <c r="F20" s="34" t="s">
        <v>61</v>
      </c>
      <c r="G20" s="34" t="s">
        <v>62</v>
      </c>
      <c r="H20" s="25">
        <f t="shared" si="3"/>
        <v>8</v>
      </c>
      <c r="I20" s="25" t="s">
        <v>63</v>
      </c>
      <c r="J20" s="25">
        <v>12</v>
      </c>
      <c r="K20" s="22">
        <f t="shared" si="4"/>
        <v>0.24</v>
      </c>
      <c r="L20" s="25" t="s">
        <v>26</v>
      </c>
    </row>
    <row r="21" spans="1:12" x14ac:dyDescent="0.3">
      <c r="A21" s="7" t="str">
        <f t="shared" si="0"/>
        <v>химия</v>
      </c>
      <c r="B21" s="7">
        <f t="shared" si="1"/>
        <v>2</v>
      </c>
      <c r="C21" s="13">
        <f t="shared" si="2"/>
        <v>7</v>
      </c>
      <c r="D21" s="25" t="s">
        <v>139</v>
      </c>
      <c r="E21" s="34" t="s">
        <v>91</v>
      </c>
      <c r="F21" s="34" t="s">
        <v>92</v>
      </c>
      <c r="G21" s="34" t="s">
        <v>93</v>
      </c>
      <c r="H21" s="25">
        <f t="shared" si="3"/>
        <v>8</v>
      </c>
      <c r="I21" s="25" t="s">
        <v>87</v>
      </c>
      <c r="J21" s="25">
        <v>12</v>
      </c>
      <c r="K21" s="22">
        <f t="shared" si="4"/>
        <v>0.24</v>
      </c>
      <c r="L21" s="25" t="s">
        <v>26</v>
      </c>
    </row>
    <row r="22" spans="1:12" x14ac:dyDescent="0.3">
      <c r="A22" s="7" t="str">
        <f t="shared" si="0"/>
        <v>химия</v>
      </c>
      <c r="B22" s="7">
        <f t="shared" si="1"/>
        <v>2</v>
      </c>
      <c r="C22" s="13">
        <f t="shared" si="2"/>
        <v>8</v>
      </c>
      <c r="D22" s="25" t="s">
        <v>125</v>
      </c>
      <c r="E22" s="34" t="s">
        <v>55</v>
      </c>
      <c r="F22" s="34" t="s">
        <v>56</v>
      </c>
      <c r="G22" s="34" t="s">
        <v>38</v>
      </c>
      <c r="H22" s="25">
        <f t="shared" si="3"/>
        <v>8</v>
      </c>
      <c r="I22" s="25" t="s">
        <v>54</v>
      </c>
      <c r="J22" s="25">
        <v>8</v>
      </c>
      <c r="K22" s="22">
        <f t="shared" si="4"/>
        <v>0.16</v>
      </c>
      <c r="L22" s="25" t="s">
        <v>26</v>
      </c>
    </row>
    <row r="23" spans="1:12" x14ac:dyDescent="0.3">
      <c r="A23" s="7" t="str">
        <f t="shared" si="0"/>
        <v>химия</v>
      </c>
      <c r="B23" s="7">
        <f t="shared" si="1"/>
        <v>2</v>
      </c>
      <c r="C23" s="13">
        <f t="shared" si="2"/>
        <v>9</v>
      </c>
      <c r="D23" s="25" t="s">
        <v>126</v>
      </c>
      <c r="E23" s="34" t="s">
        <v>57</v>
      </c>
      <c r="F23" s="34" t="s">
        <v>58</v>
      </c>
      <c r="G23" s="34" t="s">
        <v>59</v>
      </c>
      <c r="H23" s="25">
        <f t="shared" si="3"/>
        <v>8</v>
      </c>
      <c r="I23" s="25" t="s">
        <v>54</v>
      </c>
      <c r="J23" s="25">
        <v>8</v>
      </c>
      <c r="K23" s="22">
        <f t="shared" si="4"/>
        <v>0.16</v>
      </c>
      <c r="L23" s="25" t="s">
        <v>26</v>
      </c>
    </row>
    <row r="24" spans="1:12" x14ac:dyDescent="0.3">
      <c r="A24" s="7" t="str">
        <f t="shared" si="0"/>
        <v>химия</v>
      </c>
      <c r="B24" s="7">
        <f t="shared" si="1"/>
        <v>2</v>
      </c>
      <c r="C24" s="13">
        <f t="shared" si="2"/>
        <v>10</v>
      </c>
      <c r="D24" s="25" t="s">
        <v>136</v>
      </c>
      <c r="E24" s="34" t="s">
        <v>82</v>
      </c>
      <c r="F24" s="34" t="s">
        <v>83</v>
      </c>
      <c r="G24" s="34" t="s">
        <v>84</v>
      </c>
      <c r="H24" s="25">
        <f t="shared" si="3"/>
        <v>8</v>
      </c>
      <c r="I24" s="25" t="s">
        <v>85</v>
      </c>
      <c r="J24" s="25">
        <v>8</v>
      </c>
      <c r="K24" s="22">
        <f t="shared" si="4"/>
        <v>0.16</v>
      </c>
      <c r="L24" s="25" t="s">
        <v>26</v>
      </c>
    </row>
    <row r="25" spans="1:12" x14ac:dyDescent="0.3">
      <c r="A25" s="7" t="str">
        <f t="shared" si="0"/>
        <v>химия</v>
      </c>
      <c r="B25" s="7">
        <f t="shared" si="1"/>
        <v>2</v>
      </c>
      <c r="C25" s="13">
        <f t="shared" si="2"/>
        <v>11</v>
      </c>
      <c r="D25" s="25" t="s">
        <v>138</v>
      </c>
      <c r="E25" s="34" t="s">
        <v>88</v>
      </c>
      <c r="F25" s="34" t="s">
        <v>89</v>
      </c>
      <c r="G25" s="34" t="s">
        <v>90</v>
      </c>
      <c r="H25" s="25">
        <f t="shared" si="3"/>
        <v>8</v>
      </c>
      <c r="I25" s="25" t="s">
        <v>87</v>
      </c>
      <c r="J25" s="25">
        <v>7</v>
      </c>
      <c r="K25" s="22">
        <f t="shared" si="4"/>
        <v>0.14000000000000001</v>
      </c>
      <c r="L25" s="25" t="s">
        <v>26</v>
      </c>
    </row>
    <row r="26" spans="1:12" x14ac:dyDescent="0.3">
      <c r="A26" s="7" t="str">
        <f t="shared" si="0"/>
        <v>химия</v>
      </c>
      <c r="B26" s="7">
        <f t="shared" si="1"/>
        <v>2</v>
      </c>
      <c r="C26" s="13">
        <f t="shared" si="2"/>
        <v>12</v>
      </c>
      <c r="D26" s="25" t="s">
        <v>128</v>
      </c>
      <c r="E26" s="34" t="s">
        <v>64</v>
      </c>
      <c r="F26" s="34" t="s">
        <v>65</v>
      </c>
      <c r="G26" s="34" t="s">
        <v>66</v>
      </c>
      <c r="H26" s="25">
        <f t="shared" si="3"/>
        <v>8</v>
      </c>
      <c r="I26" s="25" t="s">
        <v>63</v>
      </c>
      <c r="J26" s="25">
        <v>6</v>
      </c>
      <c r="K26" s="22">
        <f t="shared" si="4"/>
        <v>0.12</v>
      </c>
      <c r="L26" s="25" t="s">
        <v>26</v>
      </c>
    </row>
    <row r="27" spans="1:12" x14ac:dyDescent="0.3">
      <c r="A27" s="7" t="str">
        <f t="shared" si="0"/>
        <v>химия</v>
      </c>
      <c r="B27" s="7">
        <f t="shared" si="1"/>
        <v>2</v>
      </c>
      <c r="C27" s="13">
        <f t="shared" si="2"/>
        <v>13</v>
      </c>
      <c r="D27" s="25" t="s">
        <v>131</v>
      </c>
      <c r="E27" s="34" t="s">
        <v>72</v>
      </c>
      <c r="F27" s="34" t="s">
        <v>71</v>
      </c>
      <c r="G27" s="34" t="s">
        <v>49</v>
      </c>
      <c r="H27" s="25">
        <f t="shared" si="3"/>
        <v>8</v>
      </c>
      <c r="I27" s="25" t="s">
        <v>63</v>
      </c>
      <c r="J27" s="25">
        <v>6</v>
      </c>
      <c r="K27" s="22">
        <f t="shared" si="4"/>
        <v>0.12</v>
      </c>
      <c r="L27" s="25" t="s">
        <v>26</v>
      </c>
    </row>
    <row r="28" spans="1:12" x14ac:dyDescent="0.3">
      <c r="A28" s="7" t="str">
        <f t="shared" si="0"/>
        <v>химия</v>
      </c>
      <c r="B28" s="7">
        <f t="shared" si="1"/>
        <v>2</v>
      </c>
      <c r="C28" s="13">
        <f t="shared" si="2"/>
        <v>14</v>
      </c>
      <c r="D28" s="25" t="s">
        <v>133</v>
      </c>
      <c r="E28" s="34" t="s">
        <v>76</v>
      </c>
      <c r="F28" s="34" t="s">
        <v>34</v>
      </c>
      <c r="G28" s="34" t="s">
        <v>77</v>
      </c>
      <c r="H28" s="25">
        <f t="shared" si="3"/>
        <v>8</v>
      </c>
      <c r="I28" s="25" t="s">
        <v>63</v>
      </c>
      <c r="J28" s="25">
        <v>3</v>
      </c>
      <c r="K28" s="22">
        <f t="shared" si="4"/>
        <v>0.06</v>
      </c>
      <c r="L28" s="25" t="s">
        <v>26</v>
      </c>
    </row>
    <row r="29" spans="1:12" x14ac:dyDescent="0.3">
      <c r="A29" s="7" t="str">
        <f t="shared" si="0"/>
        <v>химия</v>
      </c>
      <c r="B29" s="7">
        <f t="shared" si="1"/>
        <v>2</v>
      </c>
      <c r="C29" s="13">
        <f t="shared" si="2"/>
        <v>15</v>
      </c>
      <c r="D29" s="25" t="s">
        <v>134</v>
      </c>
      <c r="E29" s="34" t="s">
        <v>78</v>
      </c>
      <c r="F29" s="34" t="s">
        <v>69</v>
      </c>
      <c r="G29" s="34" t="s">
        <v>53</v>
      </c>
      <c r="H29" s="25">
        <f t="shared" si="3"/>
        <v>8</v>
      </c>
      <c r="I29" s="25" t="s">
        <v>63</v>
      </c>
      <c r="J29" s="25">
        <v>1</v>
      </c>
      <c r="K29" s="22">
        <f t="shared" si="4"/>
        <v>0.02</v>
      </c>
      <c r="L29" s="25" t="s">
        <v>26</v>
      </c>
    </row>
    <row r="33" spans="4:12" ht="15.6" x14ac:dyDescent="0.3">
      <c r="D33" s="2"/>
      <c r="E33" s="2"/>
      <c r="F33" s="35"/>
      <c r="G33" s="35"/>
      <c r="H33" s="14"/>
      <c r="I33" s="6"/>
      <c r="J33" s="5"/>
      <c r="K33" s="5"/>
      <c r="L33" s="9"/>
    </row>
    <row r="34" spans="4:12" ht="15.6" x14ac:dyDescent="0.3">
      <c r="D34" s="8" t="s">
        <v>10</v>
      </c>
      <c r="F34" s="37"/>
      <c r="G34" s="38"/>
      <c r="H34" s="11"/>
      <c r="I34" s="12"/>
      <c r="J34" s="11"/>
      <c r="K34" s="21"/>
      <c r="L34" s="10"/>
    </row>
    <row r="35" spans="4:12" x14ac:dyDescent="0.3">
      <c r="D35" s="5"/>
      <c r="E35" s="31"/>
      <c r="F35" s="39" t="s">
        <v>12</v>
      </c>
      <c r="G35" s="42" t="s">
        <v>9</v>
      </c>
      <c r="H35" s="42"/>
      <c r="I35" s="42"/>
      <c r="J35" s="42"/>
      <c r="K35" s="15"/>
      <c r="L35" s="5"/>
    </row>
    <row r="36" spans="4:12" ht="15.6" x14ac:dyDescent="0.3">
      <c r="D36" s="8" t="s">
        <v>11</v>
      </c>
      <c r="F36" s="37"/>
      <c r="G36" s="38"/>
      <c r="H36" s="11"/>
      <c r="I36" s="12"/>
      <c r="J36" s="11"/>
      <c r="K36" s="21"/>
      <c r="L36" s="10"/>
    </row>
    <row r="37" spans="4:12" x14ac:dyDescent="0.3">
      <c r="F37" s="39" t="s">
        <v>12</v>
      </c>
      <c r="G37" s="42" t="s">
        <v>9</v>
      </c>
      <c r="H37" s="42"/>
      <c r="I37" s="42"/>
      <c r="J37" s="42"/>
      <c r="K37" s="15"/>
    </row>
    <row r="38" spans="4:12" x14ac:dyDescent="0.3">
      <c r="F38" s="40"/>
      <c r="G38" s="40"/>
      <c r="H38" s="15"/>
      <c r="I38" s="15"/>
      <c r="J38" s="15"/>
      <c r="K38" s="15"/>
    </row>
    <row r="64" ht="22.5" customHeight="1" x14ac:dyDescent="0.3"/>
  </sheetData>
  <autoFilter ref="A14:L14">
    <sortState ref="A15:L29">
      <sortCondition descending="1" ref="J14"/>
    </sortState>
  </autoFilter>
  <mergeCells count="12">
    <mergeCell ref="G37:J37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5:J35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L15:L29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6"/>
  <sheetViews>
    <sheetView topLeftCell="A10" zoomScaleNormal="100" zoomScaleSheetLayoutView="70" workbookViewId="0">
      <selection activeCell="L15" sqref="L15:L21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33.5546875" customWidth="1"/>
    <col min="5" max="7" width="16.77734375" style="36" customWidth="1"/>
    <col min="8" max="8" width="16.5546875" customWidth="1"/>
    <col min="9" max="9" width="14.21875" style="6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43" t="s">
        <v>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6"/>
      <c r="E2" s="30"/>
      <c r="F2" s="30"/>
      <c r="G2" s="30"/>
      <c r="H2" s="19"/>
      <c r="I2" s="27"/>
      <c r="J2" s="19"/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44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8" t="s">
        <v>13</v>
      </c>
      <c r="E5" s="2"/>
      <c r="F5" s="2"/>
      <c r="G5" s="2"/>
      <c r="H5" s="20"/>
      <c r="I5" s="45" t="s">
        <v>28</v>
      </c>
      <c r="J5" s="45"/>
      <c r="K5" s="45"/>
      <c r="L5" s="45"/>
    </row>
    <row r="6" spans="1:26" x14ac:dyDescent="0.3">
      <c r="D6" s="5"/>
      <c r="E6" s="31"/>
      <c r="F6" s="31"/>
      <c r="G6" s="31"/>
      <c r="H6" s="5"/>
      <c r="I6" s="46" t="s">
        <v>6</v>
      </c>
      <c r="J6" s="46"/>
      <c r="K6" s="46"/>
      <c r="L6" s="46"/>
    </row>
    <row r="7" spans="1:26" ht="15.6" x14ac:dyDescent="0.3">
      <c r="D7" s="5"/>
      <c r="E7" s="31"/>
      <c r="F7" s="31"/>
      <c r="G7" s="32"/>
      <c r="H7" s="16"/>
      <c r="I7" s="45">
        <v>9</v>
      </c>
      <c r="J7" s="45"/>
      <c r="K7" s="45"/>
      <c r="L7" s="45"/>
    </row>
    <row r="8" spans="1:26" x14ac:dyDescent="0.3">
      <c r="D8" s="5"/>
      <c r="E8" s="31"/>
      <c r="F8" s="31"/>
      <c r="G8" s="31"/>
      <c r="H8" s="5"/>
      <c r="I8" s="46" t="s">
        <v>7</v>
      </c>
      <c r="J8" s="46"/>
      <c r="K8" s="46"/>
      <c r="L8" s="46"/>
    </row>
    <row r="10" spans="1:26" x14ac:dyDescent="0.3">
      <c r="D10" s="5"/>
      <c r="E10" s="31"/>
      <c r="F10" s="31"/>
      <c r="G10" s="31"/>
      <c r="H10" s="5"/>
      <c r="J10" s="5"/>
      <c r="K10" s="5"/>
      <c r="L10" s="5"/>
    </row>
    <row r="11" spans="1:26" ht="15.6" x14ac:dyDescent="0.3">
      <c r="D11" s="47" t="s">
        <v>8</v>
      </c>
      <c r="E11" s="47"/>
      <c r="F11" s="48">
        <v>45582</v>
      </c>
      <c r="G11" s="48"/>
      <c r="H11" s="23"/>
      <c r="J11" s="5"/>
      <c r="K11" s="5"/>
      <c r="L11" s="5"/>
    </row>
    <row r="12" spans="1:26" ht="15.6" x14ac:dyDescent="0.3">
      <c r="D12" s="47" t="s">
        <v>14</v>
      </c>
      <c r="E12" s="47"/>
      <c r="F12" s="49">
        <v>50</v>
      </c>
      <c r="G12" s="49"/>
      <c r="H12" s="24"/>
      <c r="J12" s="17"/>
      <c r="K12" s="17"/>
      <c r="L12" s="17"/>
    </row>
    <row r="13" spans="1:26" x14ac:dyDescent="0.3">
      <c r="D13" s="5"/>
      <c r="E13" s="31"/>
      <c r="F13" s="31"/>
      <c r="G13" s="31"/>
      <c r="H13" s="5"/>
      <c r="J13" s="5"/>
      <c r="K13" s="5"/>
      <c r="L13" s="5"/>
    </row>
    <row r="14" spans="1:26" ht="41.4" x14ac:dyDescent="0.3">
      <c r="A14" s="7" t="s">
        <v>15</v>
      </c>
      <c r="B14" s="7" t="s">
        <v>23</v>
      </c>
      <c r="C14" s="7" t="s">
        <v>16</v>
      </c>
      <c r="D14" s="7" t="s">
        <v>27</v>
      </c>
      <c r="E14" s="33" t="s">
        <v>1</v>
      </c>
      <c r="F14" s="33" t="s">
        <v>2</v>
      </c>
      <c r="G14" s="33" t="s">
        <v>3</v>
      </c>
      <c r="H14" s="7" t="s">
        <v>20</v>
      </c>
      <c r="I14" s="7" t="s">
        <v>18</v>
      </c>
      <c r="J14" s="7" t="s">
        <v>0</v>
      </c>
      <c r="K14" s="7" t="s">
        <v>17</v>
      </c>
      <c r="L14" s="7" t="s">
        <v>4</v>
      </c>
    </row>
    <row r="15" spans="1:26" x14ac:dyDescent="0.3">
      <c r="A15" s="7" t="str">
        <f t="shared" ref="A15:A21" si="0">$I$5</f>
        <v>химия</v>
      </c>
      <c r="B15" s="7">
        <f t="shared" ref="B15:B21" si="1">$A$3</f>
        <v>2</v>
      </c>
      <c r="C15" s="13">
        <f t="shared" ref="C15:C21" si="2">ROW(B15)-14</f>
        <v>1</v>
      </c>
      <c r="D15" s="25" t="s">
        <v>140</v>
      </c>
      <c r="E15" s="34" t="s">
        <v>94</v>
      </c>
      <c r="F15" s="34" t="s">
        <v>95</v>
      </c>
      <c r="G15" s="34" t="s">
        <v>49</v>
      </c>
      <c r="H15" s="28">
        <v>9</v>
      </c>
      <c r="I15" s="28" t="s">
        <v>96</v>
      </c>
      <c r="J15" s="25">
        <v>22</v>
      </c>
      <c r="K15" s="22">
        <f t="shared" ref="K15:K21" si="3">J15/$F$12</f>
        <v>0.44</v>
      </c>
      <c r="L15" s="25" t="s">
        <v>26</v>
      </c>
    </row>
    <row r="16" spans="1:26" x14ac:dyDescent="0.3">
      <c r="A16" s="7" t="str">
        <f t="shared" si="0"/>
        <v>химия</v>
      </c>
      <c r="B16" s="7">
        <f t="shared" si="1"/>
        <v>2</v>
      </c>
      <c r="C16" s="13">
        <f t="shared" si="2"/>
        <v>2</v>
      </c>
      <c r="D16" s="25" t="s">
        <v>141</v>
      </c>
      <c r="E16" s="34" t="s">
        <v>97</v>
      </c>
      <c r="F16" s="34" t="s">
        <v>98</v>
      </c>
      <c r="G16" s="34" t="s">
        <v>99</v>
      </c>
      <c r="H16" s="28">
        <v>9</v>
      </c>
      <c r="I16" s="28" t="s">
        <v>96</v>
      </c>
      <c r="J16" s="25">
        <v>10</v>
      </c>
      <c r="K16" s="22">
        <f t="shared" si="3"/>
        <v>0.2</v>
      </c>
      <c r="L16" s="25" t="s">
        <v>26</v>
      </c>
    </row>
    <row r="17" spans="1:12" x14ac:dyDescent="0.3">
      <c r="A17" s="7" t="str">
        <f t="shared" si="0"/>
        <v>химия</v>
      </c>
      <c r="B17" s="7">
        <f t="shared" si="1"/>
        <v>2</v>
      </c>
      <c r="C17" s="13">
        <f t="shared" si="2"/>
        <v>3</v>
      </c>
      <c r="D17" s="25" t="s">
        <v>142</v>
      </c>
      <c r="E17" s="34" t="s">
        <v>100</v>
      </c>
      <c r="F17" s="34" t="s">
        <v>69</v>
      </c>
      <c r="G17" s="31" t="s">
        <v>77</v>
      </c>
      <c r="H17" s="25">
        <f>$I$7</f>
        <v>9</v>
      </c>
      <c r="I17" s="28" t="s">
        <v>96</v>
      </c>
      <c r="J17" s="25">
        <v>10</v>
      </c>
      <c r="K17" s="22">
        <f t="shared" si="3"/>
        <v>0.2</v>
      </c>
      <c r="L17" s="25" t="s">
        <v>26</v>
      </c>
    </row>
    <row r="18" spans="1:12" x14ac:dyDescent="0.3">
      <c r="A18" s="7" t="str">
        <f t="shared" si="0"/>
        <v>химия</v>
      </c>
      <c r="B18" s="7">
        <f t="shared" si="1"/>
        <v>2</v>
      </c>
      <c r="C18" s="13">
        <f t="shared" si="2"/>
        <v>4</v>
      </c>
      <c r="D18" s="25" t="s">
        <v>146</v>
      </c>
      <c r="E18" s="34" t="s">
        <v>109</v>
      </c>
      <c r="F18" s="34" t="s">
        <v>110</v>
      </c>
      <c r="G18" s="34" t="s">
        <v>49</v>
      </c>
      <c r="H18" s="25">
        <f>$I$7</f>
        <v>9</v>
      </c>
      <c r="I18" s="25" t="s">
        <v>111</v>
      </c>
      <c r="J18" s="25">
        <v>6.5</v>
      </c>
      <c r="K18" s="22">
        <f t="shared" si="3"/>
        <v>0.13</v>
      </c>
      <c r="L18" s="25" t="s">
        <v>26</v>
      </c>
    </row>
    <row r="19" spans="1:12" x14ac:dyDescent="0.3">
      <c r="A19" s="7" t="str">
        <f t="shared" si="0"/>
        <v>химия</v>
      </c>
      <c r="B19" s="7">
        <f t="shared" si="1"/>
        <v>2</v>
      </c>
      <c r="C19" s="13">
        <f t="shared" si="2"/>
        <v>5</v>
      </c>
      <c r="D19" s="25" t="s">
        <v>144</v>
      </c>
      <c r="E19" s="34" t="s">
        <v>103</v>
      </c>
      <c r="F19" s="34" t="s">
        <v>104</v>
      </c>
      <c r="G19" s="34" t="s">
        <v>75</v>
      </c>
      <c r="H19" s="25">
        <f>$I$7</f>
        <v>9</v>
      </c>
      <c r="I19" s="25" t="s">
        <v>105</v>
      </c>
      <c r="J19" s="25">
        <v>3.5</v>
      </c>
      <c r="K19" s="22">
        <f t="shared" si="3"/>
        <v>7.0000000000000007E-2</v>
      </c>
      <c r="L19" s="25" t="s">
        <v>26</v>
      </c>
    </row>
    <row r="20" spans="1:12" x14ac:dyDescent="0.3">
      <c r="A20" s="7" t="str">
        <f t="shared" si="0"/>
        <v>химия</v>
      </c>
      <c r="B20" s="7">
        <f t="shared" si="1"/>
        <v>2</v>
      </c>
      <c r="C20" s="13">
        <f t="shared" si="2"/>
        <v>6</v>
      </c>
      <c r="D20" s="25" t="s">
        <v>143</v>
      </c>
      <c r="E20" s="34" t="s">
        <v>101</v>
      </c>
      <c r="F20" s="34" t="s">
        <v>102</v>
      </c>
      <c r="G20" s="34" t="s">
        <v>41</v>
      </c>
      <c r="H20" s="25">
        <f>$I$7</f>
        <v>9</v>
      </c>
      <c r="I20" s="25" t="s">
        <v>105</v>
      </c>
      <c r="J20" s="25">
        <v>2.5</v>
      </c>
      <c r="K20" s="22">
        <f t="shared" si="3"/>
        <v>0.05</v>
      </c>
      <c r="L20" s="25" t="s">
        <v>26</v>
      </c>
    </row>
    <row r="21" spans="1:12" x14ac:dyDescent="0.3">
      <c r="A21" s="7" t="str">
        <f t="shared" si="0"/>
        <v>химия</v>
      </c>
      <c r="B21" s="7">
        <f t="shared" si="1"/>
        <v>2</v>
      </c>
      <c r="C21" s="13">
        <f t="shared" si="2"/>
        <v>7</v>
      </c>
      <c r="D21" s="25" t="s">
        <v>145</v>
      </c>
      <c r="E21" s="34" t="s">
        <v>106</v>
      </c>
      <c r="F21" s="34" t="s">
        <v>107</v>
      </c>
      <c r="G21" s="34" t="s">
        <v>108</v>
      </c>
      <c r="H21" s="25">
        <f>$I$7</f>
        <v>9</v>
      </c>
      <c r="I21" s="25" t="s">
        <v>105</v>
      </c>
      <c r="J21" s="25">
        <v>2.5</v>
      </c>
      <c r="K21" s="22">
        <f t="shared" si="3"/>
        <v>0.05</v>
      </c>
      <c r="L21" s="25" t="s">
        <v>26</v>
      </c>
    </row>
    <row r="25" spans="1:12" ht="15.6" x14ac:dyDescent="0.3">
      <c r="D25" s="2"/>
      <c r="E25" s="2"/>
      <c r="F25" s="35"/>
      <c r="G25" s="35"/>
      <c r="H25" s="14"/>
      <c r="J25" s="5"/>
      <c r="K25" s="5"/>
      <c r="L25" s="9"/>
    </row>
    <row r="26" spans="1:12" ht="15.6" x14ac:dyDescent="0.3">
      <c r="D26" s="8" t="s">
        <v>10</v>
      </c>
      <c r="F26" s="37"/>
      <c r="G26" s="38"/>
      <c r="H26" s="11"/>
      <c r="I26" s="29"/>
      <c r="J26" s="11"/>
      <c r="K26" s="21"/>
      <c r="L26" s="10"/>
    </row>
    <row r="27" spans="1:12" x14ac:dyDescent="0.3">
      <c r="D27" s="5"/>
      <c r="E27" s="31"/>
      <c r="F27" s="39" t="s">
        <v>12</v>
      </c>
      <c r="G27" s="42" t="s">
        <v>9</v>
      </c>
      <c r="H27" s="42"/>
      <c r="I27" s="42"/>
      <c r="J27" s="42"/>
      <c r="K27" s="15"/>
      <c r="L27" s="5"/>
    </row>
    <row r="28" spans="1:12" ht="15.6" x14ac:dyDescent="0.3">
      <c r="D28" s="8" t="s">
        <v>11</v>
      </c>
      <c r="F28" s="37"/>
      <c r="G28" s="38"/>
      <c r="H28" s="11"/>
      <c r="I28" s="29"/>
      <c r="J28" s="11"/>
      <c r="K28" s="21"/>
      <c r="L28" s="10"/>
    </row>
    <row r="29" spans="1:12" x14ac:dyDescent="0.3">
      <c r="F29" s="39" t="s">
        <v>12</v>
      </c>
      <c r="G29" s="42" t="s">
        <v>9</v>
      </c>
      <c r="H29" s="42"/>
      <c r="I29" s="42"/>
      <c r="J29" s="42"/>
      <c r="K29" s="15"/>
    </row>
    <row r="30" spans="1:12" x14ac:dyDescent="0.3">
      <c r="F30" s="40"/>
      <c r="G30" s="40"/>
      <c r="H30" s="15"/>
      <c r="I30" s="15"/>
      <c r="J30" s="15"/>
      <c r="K30" s="15"/>
    </row>
    <row r="56" ht="22.5" customHeight="1" x14ac:dyDescent="0.3"/>
  </sheetData>
  <autoFilter ref="A14:L14">
    <sortState ref="A15:L21">
      <sortCondition descending="1" ref="J14"/>
    </sortState>
  </autoFilter>
  <mergeCells count="12">
    <mergeCell ref="G29:J29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7:J27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L15:L21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0"/>
  <sheetViews>
    <sheetView topLeftCell="A7" zoomScaleNormal="100" zoomScaleSheetLayoutView="70" workbookViewId="0">
      <selection activeCell="M26" sqref="M26"/>
    </sheetView>
  </sheetViews>
  <sheetFormatPr defaultRowHeight="14.4" x14ac:dyDescent="0.3"/>
  <cols>
    <col min="1" max="1" width="9.5546875" bestFit="1" customWidth="1"/>
    <col min="2" max="2" width="9.21875" customWidth="1"/>
    <col min="3" max="3" width="4.44140625" bestFit="1" customWidth="1"/>
    <col min="4" max="4" width="29.88671875" customWidth="1"/>
    <col min="5" max="7" width="16.77734375" style="36" customWidth="1"/>
    <col min="8" max="8" width="16.5546875" customWidth="1"/>
    <col min="9" max="9" width="14.21875" style="6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43" t="s">
        <v>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6"/>
      <c r="E2" s="30"/>
      <c r="F2" s="30"/>
      <c r="G2" s="30"/>
      <c r="H2" s="19"/>
      <c r="I2" s="27"/>
      <c r="J2" s="4"/>
      <c r="K2" s="18"/>
      <c r="L2" s="4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44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8" t="s">
        <v>13</v>
      </c>
      <c r="E5" s="2"/>
      <c r="F5" s="2"/>
      <c r="G5" s="2"/>
      <c r="H5" s="20"/>
      <c r="I5" s="45" t="s">
        <v>28</v>
      </c>
      <c r="J5" s="45"/>
      <c r="K5" s="45"/>
      <c r="L5" s="45"/>
    </row>
    <row r="6" spans="1:26" x14ac:dyDescent="0.3">
      <c r="D6" s="5"/>
      <c r="E6" s="31"/>
      <c r="F6" s="31"/>
      <c r="G6" s="31"/>
      <c r="H6" s="5"/>
      <c r="I6" s="46" t="s">
        <v>6</v>
      </c>
      <c r="J6" s="46"/>
      <c r="K6" s="46"/>
      <c r="L6" s="46"/>
    </row>
    <row r="7" spans="1:26" ht="15.6" x14ac:dyDescent="0.3">
      <c r="D7" s="5"/>
      <c r="E7" s="31"/>
      <c r="F7" s="31"/>
      <c r="G7" s="32"/>
      <c r="H7" s="16"/>
      <c r="I7" s="45">
        <v>10</v>
      </c>
      <c r="J7" s="45"/>
      <c r="K7" s="45"/>
      <c r="L7" s="45"/>
    </row>
    <row r="8" spans="1:26" x14ac:dyDescent="0.3">
      <c r="D8" s="5"/>
      <c r="E8" s="31"/>
      <c r="F8" s="31"/>
      <c r="G8" s="31"/>
      <c r="H8" s="5"/>
      <c r="I8" s="46" t="s">
        <v>7</v>
      </c>
      <c r="J8" s="46"/>
      <c r="K8" s="46"/>
      <c r="L8" s="46"/>
    </row>
    <row r="10" spans="1:26" x14ac:dyDescent="0.3">
      <c r="D10" s="5"/>
      <c r="E10" s="31"/>
      <c r="F10" s="31"/>
      <c r="G10" s="31"/>
      <c r="H10" s="5"/>
      <c r="J10" s="5"/>
      <c r="K10" s="5"/>
      <c r="L10" s="5"/>
    </row>
    <row r="11" spans="1:26" ht="15.6" x14ac:dyDescent="0.3">
      <c r="D11" s="47" t="s">
        <v>8</v>
      </c>
      <c r="E11" s="47"/>
      <c r="F11" s="48">
        <v>45582</v>
      </c>
      <c r="G11" s="48"/>
      <c r="H11" s="23"/>
      <c r="J11" s="5"/>
      <c r="K11" s="5"/>
      <c r="L11" s="5"/>
    </row>
    <row r="12" spans="1:26" ht="15.6" x14ac:dyDescent="0.3">
      <c r="D12" s="47" t="s">
        <v>14</v>
      </c>
      <c r="E12" s="47"/>
      <c r="F12" s="49">
        <v>50</v>
      </c>
      <c r="G12" s="49"/>
      <c r="H12" s="24"/>
      <c r="J12" s="17"/>
      <c r="K12" s="17"/>
      <c r="L12" s="17"/>
    </row>
    <row r="13" spans="1:26" x14ac:dyDescent="0.3">
      <c r="D13" s="5"/>
      <c r="E13" s="31"/>
      <c r="F13" s="31"/>
      <c r="G13" s="31"/>
      <c r="H13" s="5"/>
      <c r="J13" s="5"/>
      <c r="K13" s="5"/>
      <c r="L13" s="5"/>
    </row>
    <row r="14" spans="1:26" ht="41.4" x14ac:dyDescent="0.3">
      <c r="A14" s="7" t="s">
        <v>15</v>
      </c>
      <c r="B14" s="7" t="s">
        <v>23</v>
      </c>
      <c r="C14" s="7" t="s">
        <v>16</v>
      </c>
      <c r="D14" s="7" t="s">
        <v>27</v>
      </c>
      <c r="E14" s="33" t="s">
        <v>1</v>
      </c>
      <c r="F14" s="33" t="s">
        <v>2</v>
      </c>
      <c r="G14" s="33" t="s">
        <v>3</v>
      </c>
      <c r="H14" s="7" t="s">
        <v>20</v>
      </c>
      <c r="I14" s="7" t="s">
        <v>18</v>
      </c>
      <c r="J14" s="7" t="s">
        <v>0</v>
      </c>
      <c r="K14" s="7" t="s">
        <v>17</v>
      </c>
      <c r="L14" s="7" t="s">
        <v>4</v>
      </c>
    </row>
    <row r="15" spans="1:26" x14ac:dyDescent="0.3">
      <c r="A15" s="7" t="str">
        <f t="shared" ref="A15" si="0">$I$5</f>
        <v>химия</v>
      </c>
      <c r="B15" s="7">
        <f t="shared" ref="B15" si="1">$A$3</f>
        <v>2</v>
      </c>
      <c r="C15" s="13">
        <f t="shared" ref="C15" si="2">ROW(B15)-14</f>
        <v>1</v>
      </c>
      <c r="D15" s="25" t="s">
        <v>147</v>
      </c>
      <c r="E15" s="34" t="s">
        <v>112</v>
      </c>
      <c r="F15" s="34" t="s">
        <v>30</v>
      </c>
      <c r="G15" s="34" t="s">
        <v>77</v>
      </c>
      <c r="H15" s="25">
        <f t="shared" ref="H15" si="3">$I$7</f>
        <v>10</v>
      </c>
      <c r="I15" s="28" t="s">
        <v>113</v>
      </c>
      <c r="J15" s="25">
        <v>12</v>
      </c>
      <c r="K15" s="22">
        <f t="shared" ref="K15" si="4">J15/$F$12</f>
        <v>0.24</v>
      </c>
      <c r="L15" s="25" t="s">
        <v>26</v>
      </c>
    </row>
    <row r="19" spans="4:12" ht="15.6" x14ac:dyDescent="0.3">
      <c r="D19" s="2"/>
      <c r="E19" s="2"/>
      <c r="F19" s="35"/>
      <c r="G19" s="35"/>
      <c r="H19" s="14"/>
      <c r="J19" s="5"/>
      <c r="K19" s="5"/>
      <c r="L19" s="9"/>
    </row>
    <row r="20" spans="4:12" ht="15.6" x14ac:dyDescent="0.3">
      <c r="D20" s="8" t="s">
        <v>10</v>
      </c>
      <c r="F20" s="37"/>
      <c r="G20" s="38"/>
      <c r="H20" s="11"/>
      <c r="I20" s="29"/>
      <c r="J20" s="11"/>
      <c r="K20" s="21"/>
      <c r="L20" s="10"/>
    </row>
    <row r="21" spans="4:12" x14ac:dyDescent="0.3">
      <c r="D21" s="5"/>
      <c r="E21" s="31"/>
      <c r="F21" s="39" t="s">
        <v>12</v>
      </c>
      <c r="G21" s="42" t="s">
        <v>9</v>
      </c>
      <c r="H21" s="42"/>
      <c r="I21" s="42"/>
      <c r="J21" s="42"/>
      <c r="K21" s="15"/>
      <c r="L21" s="5"/>
    </row>
    <row r="22" spans="4:12" ht="15.6" x14ac:dyDescent="0.3">
      <c r="D22" s="8" t="s">
        <v>11</v>
      </c>
      <c r="F22" s="37"/>
      <c r="G22" s="38"/>
      <c r="H22" s="11"/>
      <c r="I22" s="29"/>
      <c r="J22" s="11"/>
      <c r="K22" s="21"/>
      <c r="L22" s="10"/>
    </row>
    <row r="23" spans="4:12" x14ac:dyDescent="0.3">
      <c r="F23" s="39" t="s">
        <v>12</v>
      </c>
      <c r="G23" s="42" t="s">
        <v>9</v>
      </c>
      <c r="H23" s="42"/>
      <c r="I23" s="42"/>
      <c r="J23" s="42"/>
      <c r="K23" s="15"/>
    </row>
    <row r="24" spans="4:12" x14ac:dyDescent="0.3">
      <c r="F24" s="40"/>
      <c r="G24" s="40"/>
      <c r="H24" s="15"/>
      <c r="I24" s="15"/>
      <c r="J24" s="15"/>
      <c r="K24" s="15"/>
    </row>
    <row r="50" ht="22.5" customHeight="1" x14ac:dyDescent="0.3"/>
  </sheetData>
  <autoFilter ref="A14:L14"/>
  <mergeCells count="12">
    <mergeCell ref="A1:L1"/>
    <mergeCell ref="A3:L3"/>
    <mergeCell ref="I7:L7"/>
    <mergeCell ref="I5:L5"/>
    <mergeCell ref="I6:L6"/>
    <mergeCell ref="G21:J21"/>
    <mergeCell ref="G23:J23"/>
    <mergeCell ref="I8:L8"/>
    <mergeCell ref="D11:E11"/>
    <mergeCell ref="F11:G11"/>
    <mergeCell ref="D12:E12"/>
    <mergeCell ref="F12:G12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Правила!$A$9:$A$16</xm:f>
          </x14:formula1>
          <xm:sqref>I7:L7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Правила!$C$9:$C$11</xm:f>
          </x14:formula1>
          <xm:sqref>L15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0"/>
  <sheetViews>
    <sheetView topLeftCell="A4" zoomScaleNormal="100" zoomScaleSheetLayoutView="70" workbookViewId="0">
      <selection activeCell="M25" sqref="M25"/>
    </sheetView>
  </sheetViews>
  <sheetFormatPr defaultRowHeight="14.4" x14ac:dyDescent="0.3"/>
  <cols>
    <col min="1" max="1" width="9.5546875" bestFit="1" customWidth="1"/>
    <col min="2" max="2" width="9.21875" customWidth="1"/>
    <col min="3" max="3" width="4.21875" customWidth="1"/>
    <col min="4" max="4" width="32.6640625" customWidth="1"/>
    <col min="5" max="7" width="16.77734375" style="36" customWidth="1"/>
    <col min="8" max="8" width="16.5546875" customWidth="1"/>
    <col min="9" max="9" width="14.21875" style="6" customWidth="1"/>
    <col min="10" max="10" width="18.21875" customWidth="1"/>
    <col min="11" max="11" width="6.21875" customWidth="1"/>
    <col min="12" max="12" width="15" customWidth="1"/>
  </cols>
  <sheetData>
    <row r="1" spans="1:26" ht="15.6" x14ac:dyDescent="0.3">
      <c r="A1" s="43" t="s">
        <v>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6" x14ac:dyDescent="0.3">
      <c r="D2" s="26"/>
      <c r="E2" s="30"/>
      <c r="F2" s="30"/>
      <c r="G2" s="30"/>
      <c r="H2" s="19"/>
      <c r="I2" s="27"/>
      <c r="J2" s="19"/>
      <c r="K2" s="19"/>
      <c r="L2" s="19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6" x14ac:dyDescent="0.3">
      <c r="A3" s="44">
        <v>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6" x14ac:dyDescent="0.3">
      <c r="D5" s="8" t="s">
        <v>13</v>
      </c>
      <c r="E5" s="2"/>
      <c r="F5" s="2"/>
      <c r="G5" s="2"/>
      <c r="H5" s="20"/>
      <c r="I5" s="45" t="s">
        <v>28</v>
      </c>
      <c r="J5" s="45"/>
      <c r="K5" s="45"/>
      <c r="L5" s="45"/>
    </row>
    <row r="6" spans="1:26" x14ac:dyDescent="0.3">
      <c r="D6" s="5"/>
      <c r="E6" s="31"/>
      <c r="F6" s="31"/>
      <c r="G6" s="31"/>
      <c r="H6" s="5"/>
      <c r="I6" s="46" t="s">
        <v>6</v>
      </c>
      <c r="J6" s="46"/>
      <c r="K6" s="46"/>
      <c r="L6" s="46"/>
    </row>
    <row r="7" spans="1:26" ht="15.6" x14ac:dyDescent="0.3">
      <c r="D7" s="5"/>
      <c r="E7" s="31"/>
      <c r="F7" s="31"/>
      <c r="G7" s="32"/>
      <c r="H7" s="16"/>
      <c r="I7" s="45">
        <v>11</v>
      </c>
      <c r="J7" s="45"/>
      <c r="K7" s="45"/>
      <c r="L7" s="45"/>
    </row>
    <row r="8" spans="1:26" x14ac:dyDescent="0.3">
      <c r="D8" s="5"/>
      <c r="E8" s="31"/>
      <c r="F8" s="31"/>
      <c r="G8" s="31"/>
      <c r="H8" s="5"/>
      <c r="I8" s="46" t="s">
        <v>7</v>
      </c>
      <c r="J8" s="46"/>
      <c r="K8" s="46"/>
      <c r="L8" s="46"/>
    </row>
    <row r="10" spans="1:26" x14ac:dyDescent="0.3">
      <c r="D10" s="5"/>
      <c r="E10" s="31"/>
      <c r="F10" s="31"/>
      <c r="G10" s="31"/>
      <c r="H10" s="5"/>
      <c r="J10" s="5"/>
      <c r="K10" s="5"/>
      <c r="L10" s="5"/>
    </row>
    <row r="11" spans="1:26" ht="15.6" x14ac:dyDescent="0.3">
      <c r="D11" s="47" t="s">
        <v>8</v>
      </c>
      <c r="E11" s="47"/>
      <c r="F11" s="48">
        <v>45582</v>
      </c>
      <c r="G11" s="48"/>
      <c r="H11" s="23"/>
      <c r="J11" s="5"/>
      <c r="K11" s="5"/>
      <c r="L11" s="5"/>
    </row>
    <row r="12" spans="1:26" ht="15.6" x14ac:dyDescent="0.3">
      <c r="D12" s="47" t="s">
        <v>14</v>
      </c>
      <c r="E12" s="47"/>
      <c r="F12" s="49">
        <v>50</v>
      </c>
      <c r="G12" s="49"/>
      <c r="H12" s="24"/>
      <c r="J12" s="17"/>
      <c r="K12" s="17"/>
      <c r="L12" s="17"/>
    </row>
    <row r="13" spans="1:26" x14ac:dyDescent="0.3">
      <c r="D13" s="5"/>
      <c r="E13" s="31"/>
      <c r="F13" s="31"/>
      <c r="G13" s="31"/>
      <c r="H13" s="5"/>
      <c r="J13" s="5"/>
      <c r="K13" s="5"/>
      <c r="L13" s="5"/>
    </row>
    <row r="14" spans="1:26" ht="41.4" x14ac:dyDescent="0.3">
      <c r="A14" s="7" t="s">
        <v>15</v>
      </c>
      <c r="B14" s="7" t="s">
        <v>23</v>
      </c>
      <c r="C14" s="7" t="s">
        <v>16</v>
      </c>
      <c r="D14" s="7" t="s">
        <v>27</v>
      </c>
      <c r="E14" s="33" t="s">
        <v>1</v>
      </c>
      <c r="F14" s="33" t="s">
        <v>2</v>
      </c>
      <c r="G14" s="33" t="s">
        <v>3</v>
      </c>
      <c r="H14" s="7" t="s">
        <v>20</v>
      </c>
      <c r="I14" s="7" t="s">
        <v>18</v>
      </c>
      <c r="J14" s="7" t="s">
        <v>0</v>
      </c>
      <c r="K14" s="7" t="s">
        <v>17</v>
      </c>
      <c r="L14" s="7" t="s">
        <v>4</v>
      </c>
    </row>
    <row r="15" spans="1:26" x14ac:dyDescent="0.3">
      <c r="A15" s="7" t="str">
        <f t="shared" ref="A15" si="0">$I$5</f>
        <v>химия</v>
      </c>
      <c r="B15" s="7">
        <f t="shared" ref="B15" si="1">$A$3</f>
        <v>2</v>
      </c>
      <c r="C15" s="7">
        <v>1</v>
      </c>
      <c r="D15" s="25" t="s">
        <v>148</v>
      </c>
      <c r="E15" s="34" t="s">
        <v>114</v>
      </c>
      <c r="F15" s="34" t="s">
        <v>115</v>
      </c>
      <c r="G15" s="34" t="s">
        <v>38</v>
      </c>
      <c r="H15" s="25">
        <f t="shared" ref="H15" si="2">$I$7</f>
        <v>11</v>
      </c>
      <c r="I15" s="28" t="s">
        <v>116</v>
      </c>
      <c r="J15" s="25">
        <v>8</v>
      </c>
      <c r="K15" s="22">
        <f t="shared" ref="K15" si="3">J15/$F$12</f>
        <v>0.16</v>
      </c>
      <c r="L15" s="25" t="s">
        <v>26</v>
      </c>
    </row>
    <row r="19" spans="4:12" ht="15.6" x14ac:dyDescent="0.3">
      <c r="D19" s="2"/>
      <c r="E19" s="2"/>
      <c r="F19" s="35"/>
      <c r="G19" s="35"/>
      <c r="H19" s="14"/>
      <c r="J19" s="5"/>
      <c r="K19" s="5"/>
      <c r="L19" s="9"/>
    </row>
    <row r="20" spans="4:12" ht="15.6" x14ac:dyDescent="0.3">
      <c r="D20" s="8" t="s">
        <v>10</v>
      </c>
      <c r="F20" s="37"/>
      <c r="G20" s="38"/>
      <c r="H20" s="11"/>
      <c r="I20" s="29"/>
      <c r="J20" s="11"/>
      <c r="K20" s="21"/>
      <c r="L20" s="10"/>
    </row>
    <row r="21" spans="4:12" x14ac:dyDescent="0.3">
      <c r="D21" s="5"/>
      <c r="E21" s="31"/>
      <c r="F21" s="39" t="s">
        <v>12</v>
      </c>
      <c r="G21" s="42" t="s">
        <v>9</v>
      </c>
      <c r="H21" s="42"/>
      <c r="I21" s="42"/>
      <c r="J21" s="42"/>
      <c r="K21" s="15"/>
      <c r="L21" s="5"/>
    </row>
    <row r="22" spans="4:12" ht="15.6" x14ac:dyDescent="0.3">
      <c r="D22" s="8" t="s">
        <v>11</v>
      </c>
      <c r="F22" s="37"/>
      <c r="G22" s="38"/>
      <c r="H22" s="11"/>
      <c r="I22" s="29"/>
      <c r="J22" s="11"/>
      <c r="K22" s="21"/>
      <c r="L22" s="10"/>
    </row>
    <row r="23" spans="4:12" x14ac:dyDescent="0.3">
      <c r="F23" s="39" t="s">
        <v>12</v>
      </c>
      <c r="G23" s="42" t="s">
        <v>9</v>
      </c>
      <c r="H23" s="42"/>
      <c r="I23" s="42"/>
      <c r="J23" s="42"/>
      <c r="K23" s="15"/>
    </row>
    <row r="24" spans="4:12" x14ac:dyDescent="0.3">
      <c r="F24" s="40"/>
      <c r="G24" s="40"/>
      <c r="H24" s="15"/>
      <c r="I24" s="15"/>
      <c r="J24" s="15"/>
      <c r="K24" s="15"/>
    </row>
    <row r="50" ht="22.5" customHeight="1" x14ac:dyDescent="0.3"/>
  </sheetData>
  <autoFilter ref="A14:L14"/>
  <mergeCells count="12">
    <mergeCell ref="G23:J23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21:J21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7</vt:lpstr>
      <vt:lpstr>8</vt:lpstr>
      <vt:lpstr>9</vt:lpstr>
      <vt:lpstr>10</vt:lpstr>
      <vt:lpstr>11</vt:lpstr>
      <vt:lpstr>'10'!Область_печати</vt:lpstr>
      <vt:lpstr>'11'!Область_печати</vt:lpstr>
      <vt:lpstr>'7'!Область_печати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Ирина</cp:lastModifiedBy>
  <cp:lastPrinted>2024-02-20T10:11:38Z</cp:lastPrinted>
  <dcterms:created xsi:type="dcterms:W3CDTF">2023-09-08T05:39:27Z</dcterms:created>
  <dcterms:modified xsi:type="dcterms:W3CDTF">2024-11-02T09:01:15Z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228759714</vt:i4>
  </property>
  <property fmtid="{D5CDD505-2E9C-101B-9397-08002B2CF9AE}" pid="3" name="_NewReviewCycle">
    <vt:lpwstr/>
  </property>
  <property fmtid="{D5CDD505-2E9C-101B-9397-08002B2CF9AE}" pid="4" name="_EmailSubject">
    <vt:lpwstr>ПРОТОКОЛ ШЭ ВСОШ по Биологии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