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20" windowHeight="9190" activeTab="1"/>
  </bookViews>
  <sheets>
    <sheet name="Правила" sheetId="13" r:id="rId1"/>
    <sheet name="5" sheetId="19" r:id="rId2"/>
    <sheet name="6" sheetId="18" r:id="rId3"/>
    <sheet name="7" sheetId="17" r:id="rId4"/>
    <sheet name="8" sheetId="16" r:id="rId5"/>
    <sheet name="9" sheetId="15" r:id="rId6"/>
    <sheet name="10" sheetId="22" r:id="rId7"/>
    <sheet name="11" sheetId="21" r:id="rId8"/>
  </sheets>
  <definedNames>
    <definedName name="_xlnm._FilterDatabase" localSheetId="6" hidden="1">'10'!$A$14:$L$14</definedName>
    <definedName name="_xlnm._FilterDatabase" localSheetId="7" hidden="1">'11'!$A$14:$L$14</definedName>
    <definedName name="_xlnm._FilterDatabase" localSheetId="1" hidden="1">'5'!$A$14:$L$14</definedName>
    <definedName name="_xlnm._FilterDatabase" localSheetId="2" hidden="1">'6'!$A$14:$L$14</definedName>
    <definedName name="_xlnm._FilterDatabase" localSheetId="3" hidden="1">'7'!$A$14:$L$14</definedName>
    <definedName name="_xlnm._FilterDatabase" localSheetId="4" hidden="1">'8'!$A$14:$L$14</definedName>
    <definedName name="_xlnm._FilterDatabase" localSheetId="5" hidden="1">'9'!$A$14:$L$14</definedName>
    <definedName name="_xlnm.Print_Area" localSheetId="6">'10'!$A$1:$L$24</definedName>
    <definedName name="_xlnm.Print_Area" localSheetId="7">'11'!$A$1:$L$26</definedName>
    <definedName name="_xlnm.Print_Area" localSheetId="1">'5'!$A$1:$L$29</definedName>
    <definedName name="_xlnm.Print_Area" localSheetId="2">'6'!$A$1:$L$28</definedName>
    <definedName name="_xlnm.Print_Area" localSheetId="3">'7'!$A$1:$L$35</definedName>
    <definedName name="_xlnm.Print_Area" localSheetId="4">'8'!$A$1:$L$41</definedName>
    <definedName name="_xlnm.Print_Area" localSheetId="5">'9'!$A$1:$L$27</definedName>
  </definedNames>
  <calcPr calcId="125725"/>
</workbook>
</file>

<file path=xl/calcChain.xml><?xml version="1.0" encoding="utf-8"?>
<calcChain xmlns="http://schemas.openxmlformats.org/spreadsheetml/2006/main">
  <c r="H17" i="21"/>
  <c r="H16"/>
  <c r="H15"/>
  <c r="H18" i="15"/>
  <c r="H17"/>
  <c r="H16"/>
  <c r="H15"/>
  <c r="H32" i="16" l="1"/>
  <c r="H31"/>
  <c r="H30"/>
  <c r="H29"/>
  <c r="H28"/>
  <c r="H27"/>
  <c r="H26"/>
  <c r="H25"/>
  <c r="H24"/>
  <c r="H23"/>
  <c r="H22"/>
  <c r="H21"/>
  <c r="H20"/>
  <c r="H19"/>
  <c r="H18"/>
  <c r="H17"/>
  <c r="H16"/>
  <c r="H15"/>
  <c r="H26" i="17"/>
  <c r="H25"/>
  <c r="H24"/>
  <c r="H23"/>
  <c r="H22"/>
  <c r="H21"/>
  <c r="H20"/>
  <c r="H19"/>
  <c r="H18"/>
  <c r="H17"/>
  <c r="H16"/>
  <c r="H15"/>
  <c r="H17" i="19" l="1"/>
  <c r="H20"/>
  <c r="H19"/>
  <c r="H16"/>
  <c r="H18"/>
  <c r="H15"/>
  <c r="K15" i="22" l="1"/>
  <c r="H15"/>
  <c r="C15"/>
  <c r="B15"/>
  <c r="A15"/>
  <c r="K17" i="21"/>
  <c r="C17"/>
  <c r="B17"/>
  <c r="A17"/>
  <c r="K16"/>
  <c r="C16"/>
  <c r="B16"/>
  <c r="A16"/>
  <c r="K15"/>
  <c r="C15"/>
  <c r="B15"/>
  <c r="A15"/>
  <c r="K17" i="19" l="1"/>
  <c r="C17"/>
  <c r="B17"/>
  <c r="A17"/>
  <c r="K20"/>
  <c r="C20"/>
  <c r="B20"/>
  <c r="A20"/>
  <c r="K19"/>
  <c r="C19"/>
  <c r="B19"/>
  <c r="A19"/>
  <c r="K16"/>
  <c r="C16"/>
  <c r="B16"/>
  <c r="A16"/>
  <c r="K18"/>
  <c r="C18"/>
  <c r="B18"/>
  <c r="A18"/>
  <c r="K15"/>
  <c r="C15"/>
  <c r="B15"/>
  <c r="A15"/>
  <c r="K18" i="18"/>
  <c r="H18"/>
  <c r="C18"/>
  <c r="B18"/>
  <c r="A18"/>
  <c r="K16"/>
  <c r="H16"/>
  <c r="C16"/>
  <c r="B16"/>
  <c r="A16"/>
  <c r="K17"/>
  <c r="H17"/>
  <c r="C17"/>
  <c r="B17"/>
  <c r="A17"/>
  <c r="K19"/>
  <c r="H19"/>
  <c r="C19"/>
  <c r="B19"/>
  <c r="A19"/>
  <c r="K15"/>
  <c r="H15"/>
  <c r="C15"/>
  <c r="B15"/>
  <c r="A15"/>
  <c r="K26" i="17"/>
  <c r="C26"/>
  <c r="B26"/>
  <c r="A26"/>
  <c r="K25"/>
  <c r="C25"/>
  <c r="B25"/>
  <c r="A25"/>
  <c r="K24"/>
  <c r="C24"/>
  <c r="B24"/>
  <c r="A24"/>
  <c r="K23"/>
  <c r="C23"/>
  <c r="B23"/>
  <c r="A23"/>
  <c r="K22"/>
  <c r="C22"/>
  <c r="B22"/>
  <c r="A22"/>
  <c r="K21"/>
  <c r="C21"/>
  <c r="B21"/>
  <c r="A21"/>
  <c r="K20"/>
  <c r="C20"/>
  <c r="B20"/>
  <c r="A20"/>
  <c r="K19"/>
  <c r="C19"/>
  <c r="B19"/>
  <c r="A19"/>
  <c r="K18"/>
  <c r="C18"/>
  <c r="B18"/>
  <c r="A18"/>
  <c r="K17"/>
  <c r="C17"/>
  <c r="B17"/>
  <c r="A17"/>
  <c r="K16"/>
  <c r="C16"/>
  <c r="B16"/>
  <c r="A16"/>
  <c r="K15"/>
  <c r="C15"/>
  <c r="B15"/>
  <c r="A15"/>
  <c r="K32" i="16"/>
  <c r="C32"/>
  <c r="B32"/>
  <c r="A32"/>
  <c r="K31"/>
  <c r="C31"/>
  <c r="B31"/>
  <c r="A31"/>
  <c r="K30"/>
  <c r="C30"/>
  <c r="B30"/>
  <c r="A30"/>
  <c r="K29"/>
  <c r="C29"/>
  <c r="B29"/>
  <c r="A29"/>
  <c r="K28"/>
  <c r="C28"/>
  <c r="B28"/>
  <c r="A28"/>
  <c r="K27"/>
  <c r="C27"/>
  <c r="B27"/>
  <c r="A27"/>
  <c r="K26"/>
  <c r="C26"/>
  <c r="B26"/>
  <c r="A26"/>
  <c r="K25"/>
  <c r="C25"/>
  <c r="B25"/>
  <c r="A25"/>
  <c r="K24"/>
  <c r="C24"/>
  <c r="B24"/>
  <c r="A24"/>
  <c r="K23"/>
  <c r="C23"/>
  <c r="B23"/>
  <c r="A23"/>
  <c r="K22"/>
  <c r="C22"/>
  <c r="B22"/>
  <c r="A22"/>
  <c r="K21"/>
  <c r="C21"/>
  <c r="B21"/>
  <c r="A21"/>
  <c r="K20"/>
  <c r="C20"/>
  <c r="B20"/>
  <c r="A20"/>
  <c r="K19"/>
  <c r="C19"/>
  <c r="B19"/>
  <c r="A19"/>
  <c r="K18"/>
  <c r="C18"/>
  <c r="B18"/>
  <c r="A18"/>
  <c r="K17"/>
  <c r="C17"/>
  <c r="B17"/>
  <c r="A17"/>
  <c r="K16"/>
  <c r="C16"/>
  <c r="B16"/>
  <c r="A16"/>
  <c r="K15"/>
  <c r="C15"/>
  <c r="B15"/>
  <c r="A15"/>
  <c r="K18" i="15"/>
  <c r="C18"/>
  <c r="B18"/>
  <c r="A18"/>
  <c r="K17"/>
  <c r="C17"/>
  <c r="B17"/>
  <c r="A17"/>
  <c r="K16"/>
  <c r="C16"/>
  <c r="B16"/>
  <c r="A16"/>
  <c r="K15"/>
  <c r="C15"/>
  <c r="B15"/>
  <c r="A15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6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7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<sst xmlns="http://schemas.openxmlformats.org/spreadsheetml/2006/main" count="486" uniqueCount="208">
  <si>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</si>
  <si>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</si>
  <si>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</si>
  <si>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</si>
  <si>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</si>
  <si>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</si>
  <si>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</si>
  <si>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</si>
  <si>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</si>
  <si>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</si>
  <si>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</si>
  <si>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</si>
  <si>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</si>
  <si>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</si>
  <si>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</si>
  <si>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</si>
  <si>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</si>
  <si>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</si>
  <si>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</si>
  <si>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</si>
  <si>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</si>
  <si>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</si>
  <si>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</si>
  <si>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</si>
  <si>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</si>
  <si>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</si>
  <si>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</si>
  <si>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</si>
  <si>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ЭКОН-5-1</t>
  </si>
  <si>
    <t>ЭКОН-5-2</t>
  </si>
  <si>
    <t>ЭКОН-5-3</t>
  </si>
  <si>
    <t>ЭКОН-5-4</t>
  </si>
  <si>
    <t>ЭКОН-5-5</t>
  </si>
  <si>
    <t>ЭКОН-5-6</t>
  </si>
  <si>
    <t>экономика</t>
  </si>
  <si>
    <t>ЭКОН--9-1</t>
  </si>
  <si>
    <t>ЭКОН--9-2</t>
  </si>
  <si>
    <t>ЭКОН--9-3</t>
  </si>
  <si>
    <t>ЭКОН--9-4</t>
  </si>
  <si>
    <t>ЭКОН-8-1</t>
  </si>
  <si>
    <t>ЭКОН-8-2</t>
  </si>
  <si>
    <t>ЭКОН-8-3</t>
  </si>
  <si>
    <t>ЭКОН-8-4</t>
  </si>
  <si>
    <t>ЭКОН-8-5</t>
  </si>
  <si>
    <t>ЭКОН-8-6</t>
  </si>
  <si>
    <t>ЭКОН-8-7</t>
  </si>
  <si>
    <t>ЭКОН-8-8</t>
  </si>
  <si>
    <t>ЭКОН-8-9</t>
  </si>
  <si>
    <t>ЭКОН-8-10</t>
  </si>
  <si>
    <t>ЭКОН-8-11</t>
  </si>
  <si>
    <t>ЭКОН-8-12</t>
  </si>
  <si>
    <t>ЭКОН-8-13</t>
  </si>
  <si>
    <t>ЭКОН-8-14</t>
  </si>
  <si>
    <t>ЭКОН-8-15</t>
  </si>
  <si>
    <t>ЭКОН-8-16</t>
  </si>
  <si>
    <t>ЭКОН-8-17</t>
  </si>
  <si>
    <t>ЭКОН-8-18</t>
  </si>
  <si>
    <t>ЭКОН-7-1</t>
  </si>
  <si>
    <t>ЭКОН-7-2</t>
  </si>
  <si>
    <t>ЭКОН-7-3</t>
  </si>
  <si>
    <t>ЭКОН-7-4</t>
  </si>
  <si>
    <t>ЭКОН-7-5</t>
  </si>
  <si>
    <t>ЭКОН-7-6</t>
  </si>
  <si>
    <t>ЭКОН-7-7</t>
  </si>
  <si>
    <t>ЭКОН-7-8</t>
  </si>
  <si>
    <t>ЭКОН-7-9</t>
  </si>
  <si>
    <t>ЭКОН-7-10</t>
  </si>
  <si>
    <t>ЭКОН-7-11</t>
  </si>
  <si>
    <t>ЭКОН-7-12</t>
  </si>
  <si>
    <t>ЭКОН-6-1</t>
  </si>
  <si>
    <t>ЭКОН-6-2</t>
  </si>
  <si>
    <t>ЭКОН-6-3</t>
  </si>
  <si>
    <t>ЭКОН-6-4</t>
  </si>
  <si>
    <t>ЭКОН-6-5</t>
  </si>
  <si>
    <t>ЭКОН--10-1</t>
  </si>
  <si>
    <t>ЭКОН-11-1</t>
  </si>
  <si>
    <t>ЭКОН-11-2</t>
  </si>
  <si>
    <t>ЭКОН-11-3</t>
  </si>
  <si>
    <t>Фокичева</t>
  </si>
  <si>
    <t xml:space="preserve">Виктория </t>
  </si>
  <si>
    <t>Николаевна</t>
  </si>
  <si>
    <t>В</t>
  </si>
  <si>
    <t>Яблоков</t>
  </si>
  <si>
    <t>Степан</t>
  </si>
  <si>
    <t>Владимирович</t>
  </si>
  <si>
    <t>Пономарева</t>
  </si>
  <si>
    <t xml:space="preserve">Александра </t>
  </si>
  <si>
    <t>Валерьевна</t>
  </si>
  <si>
    <t>Фокина</t>
  </si>
  <si>
    <t xml:space="preserve">Валентина </t>
  </si>
  <si>
    <t>Алексеевна</t>
  </si>
  <si>
    <t>Г</t>
  </si>
  <si>
    <t>Расторгуев</t>
  </si>
  <si>
    <t>Елисей</t>
  </si>
  <si>
    <t>Сергеевич</t>
  </si>
  <si>
    <t>Усачева Н.Л.</t>
  </si>
  <si>
    <t>Шитова О.Н.</t>
  </si>
  <si>
    <t>Чечунова</t>
  </si>
  <si>
    <t>Варвара</t>
  </si>
  <si>
    <t>5В</t>
  </si>
  <si>
    <t>Агафонова</t>
  </si>
  <si>
    <t>София</t>
  </si>
  <si>
    <t>Михайловна</t>
  </si>
  <si>
    <t>Беззаботнова</t>
  </si>
  <si>
    <t>Анжелика</t>
  </si>
  <si>
    <t>Сергеевна</t>
  </si>
  <si>
    <t>Смирнова</t>
  </si>
  <si>
    <t>Мария</t>
  </si>
  <si>
    <t>Антоновна</t>
  </si>
  <si>
    <t>Пычев</t>
  </si>
  <si>
    <t>Егор</t>
  </si>
  <si>
    <t>Вячеславович</t>
  </si>
  <si>
    <t>5Г</t>
  </si>
  <si>
    <t>Соловьев</t>
  </si>
  <si>
    <t>Семен</t>
  </si>
  <si>
    <t>Евгеньевич</t>
  </si>
  <si>
    <t>Иванов</t>
  </si>
  <si>
    <t>Матвей</t>
  </si>
  <si>
    <t>Никитинская</t>
  </si>
  <si>
    <t>Максимовна</t>
  </si>
  <si>
    <t>Жучкова</t>
  </si>
  <si>
    <t>Арина</t>
  </si>
  <si>
    <t>Вячеславовна</t>
  </si>
  <si>
    <t>Бушманова</t>
  </si>
  <si>
    <t>Таисия</t>
  </si>
  <si>
    <t>Федоровна</t>
  </si>
  <si>
    <t>Султанов</t>
  </si>
  <si>
    <t>Артур</t>
  </si>
  <si>
    <t>Александрович</t>
  </si>
  <si>
    <t>Орлова</t>
  </si>
  <si>
    <t>Полина</t>
  </si>
  <si>
    <t>Тарапатина</t>
  </si>
  <si>
    <t>Алеся</t>
  </si>
  <si>
    <t>Изюмова</t>
  </si>
  <si>
    <t>Валерия</t>
  </si>
  <si>
    <t>Белова</t>
  </si>
  <si>
    <t>Афанасьев</t>
  </si>
  <si>
    <t>Тимофей</t>
  </si>
  <si>
    <t>Дмитриевич</t>
  </si>
  <si>
    <t>Пшеничникова</t>
  </si>
  <si>
    <t>Алина</t>
  </si>
  <si>
    <t>Кузнецов</t>
  </si>
  <si>
    <t>Алексей</t>
  </si>
  <si>
    <t>Юрьевич</t>
  </si>
  <si>
    <t>7А</t>
  </si>
  <si>
    <t>7В</t>
  </si>
  <si>
    <t>7Б</t>
  </si>
  <si>
    <t>Беляева</t>
  </si>
  <si>
    <t>Быстрова</t>
  </si>
  <si>
    <t>Константиновна</t>
  </si>
  <si>
    <t>Гринкевич</t>
  </si>
  <si>
    <t>Владимировна</t>
  </si>
  <si>
    <t>Соколова</t>
  </si>
  <si>
    <t>Лидия</t>
  </si>
  <si>
    <t>Саламатова</t>
  </si>
  <si>
    <t>Алиса</t>
  </si>
  <si>
    <t xml:space="preserve">Екимовская </t>
  </si>
  <si>
    <t>Анастасия</t>
  </si>
  <si>
    <t>Пушкарев</t>
  </si>
  <si>
    <t>Кирилл</t>
  </si>
  <si>
    <t>Денисович</t>
  </si>
  <si>
    <t>Скворцов</t>
  </si>
  <si>
    <t>Агапов</t>
  </si>
  <si>
    <t>Лебедева</t>
  </si>
  <si>
    <t>Дарья</t>
  </si>
  <si>
    <t>Романовна</t>
  </si>
  <si>
    <t>Плотникова</t>
  </si>
  <si>
    <t>Поздняков</t>
  </si>
  <si>
    <t>Геннадьевич</t>
  </si>
  <si>
    <t>Шитов</t>
  </si>
  <si>
    <t>Михаил</t>
  </si>
  <si>
    <t>Иванович</t>
  </si>
  <si>
    <t>Ануфриев</t>
  </si>
  <si>
    <t>Даниил</t>
  </si>
  <si>
    <t>Николаевич</t>
  </si>
  <si>
    <t>Гульнев</t>
  </si>
  <si>
    <t>Павел</t>
  </si>
  <si>
    <t>Игоревич</t>
  </si>
  <si>
    <t>Круглов</t>
  </si>
  <si>
    <t>Цыплакова</t>
  </si>
  <si>
    <t>Александровна</t>
  </si>
  <si>
    <t>Рыжкова</t>
  </si>
  <si>
    <t>Андреевна</t>
  </si>
  <si>
    <t>8Б</t>
  </si>
  <si>
    <t>8Г</t>
  </si>
  <si>
    <t>8В</t>
  </si>
  <si>
    <t>8А</t>
  </si>
  <si>
    <t>Кинякин</t>
  </si>
  <si>
    <t>Александр</t>
  </si>
  <si>
    <t>Витальевич</t>
  </si>
  <si>
    <t>9Б</t>
  </si>
  <si>
    <t>Фомина</t>
  </si>
  <si>
    <t>Ульяна</t>
  </si>
  <si>
    <t>Ивановна</t>
  </si>
  <si>
    <t>9А</t>
  </si>
  <si>
    <t>Петрова</t>
  </si>
  <si>
    <t>9Д</t>
  </si>
  <si>
    <t>Жогин</t>
  </si>
  <si>
    <t>Максим</t>
  </si>
  <si>
    <t>Эдуардович</t>
  </si>
  <si>
    <t>Захар</t>
  </si>
  <si>
    <t>11А</t>
  </si>
  <si>
    <t>Шорохова</t>
  </si>
  <si>
    <t>Наталья</t>
  </si>
  <si>
    <t>Офицеров</t>
  </si>
  <si>
    <t>Станислав</t>
  </si>
  <si>
    <t>Валерьевич</t>
  </si>
  <si>
    <t>Лещев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</si>
</sst>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4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12" xfId="0" applyFill="1" applyBorder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2" fillId="33" borderId="12" xfId="0" applyFont="1" applyFill="1" applyBorder="1" applyAlignment="1">
      <alignment horizontal="left"/>
    </xf>
    <xf numFmtId="0" fontId="22" fillId="33" borderId="12" xfId="0" applyFont="1" applyFill="1" applyBorder="1"/>
    <xf numFmtId="0" fontId="18" fillId="0" borderId="0" xfId="0" applyFont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  <xf numFmtId="0" fontId="0" fillId="0" borderId="10" xfId="0" applyFont="1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C49"/>
  <sheetViews>
    <sheetView zoomScale="70" zoomScaleNormal="70" workbookViewId="0">
      <selection activeCell="A9" sqref="A9"/>
    </sheetView>
  </sheetViews>
  <sheetFormatPr defaultRowHeight="14.5"/>
  <cols>
    <col min="1" max="1" width="11" bestFit="1" customWidth="1"/>
    <col min="2" max="2" width="10.1796875" customWidth="1"/>
    <col min="3" max="3" width="12.453125" customWidth="1"/>
  </cols>
  <sheetData>
    <row r="8" spans="1:3">
      <c r="A8" t="s">
        <v>20</v>
      </c>
      <c r="B8" t="s">
        <v>24</v>
      </c>
      <c r="C8" t="s">
        <v>5</v>
      </c>
    </row>
    <row r="9" spans="1:3">
      <c r="A9">
        <v>4</v>
      </c>
      <c r="B9">
        <v>1</v>
      </c>
      <c r="C9" t="s">
        <v>25</v>
      </c>
    </row>
    <row r="10" spans="1:3">
      <c r="A10">
        <v>5</v>
      </c>
      <c r="B10">
        <v>2</v>
      </c>
      <c r="C10" t="s">
        <v>26</v>
      </c>
    </row>
    <row r="11" spans="1:3">
      <c r="A11">
        <v>6</v>
      </c>
      <c r="B11">
        <v>3</v>
      </c>
      <c r="C11" t="s">
        <v>27</v>
      </c>
    </row>
    <row r="12" spans="1:3">
      <c r="A12">
        <v>7</v>
      </c>
      <c r="B12">
        <v>4</v>
      </c>
    </row>
    <row r="13" spans="1:3">
      <c r="A13">
        <v>8</v>
      </c>
      <c r="B13">
        <v>5</v>
      </c>
    </row>
    <row r="14" spans="1:3">
      <c r="A14">
        <v>9</v>
      </c>
      <c r="B14">
        <v>6</v>
      </c>
    </row>
    <row r="15" spans="1:3">
      <c r="A15">
        <v>10</v>
      </c>
      <c r="B15">
        <v>7</v>
      </c>
    </row>
    <row r="16" spans="1:3">
      <c r="A16">
        <v>11</v>
      </c>
      <c r="B16">
        <v>8</v>
      </c>
    </row>
    <row r="17" spans="2:2">
      <c r="B17">
        <v>9</v>
      </c>
    </row>
    <row r="18" spans="2:2">
      <c r="B18">
        <v>10</v>
      </c>
    </row>
    <row r="19" spans="2:2">
      <c r="B19">
        <v>11</v>
      </c>
    </row>
    <row r="20" spans="2:2">
      <c r="B20">
        <v>12</v>
      </c>
    </row>
    <row r="21" spans="2:2">
      <c r="B21">
        <v>13</v>
      </c>
    </row>
    <row r="22" spans="2:2">
      <c r="B22">
        <v>14</v>
      </c>
    </row>
    <row r="23" spans="2:2">
      <c r="B23">
        <v>15</v>
      </c>
    </row>
    <row r="24" spans="2:2">
      <c r="B24">
        <v>16</v>
      </c>
    </row>
    <row r="25" spans="2:2">
      <c r="B25">
        <v>17</v>
      </c>
    </row>
    <row r="26" spans="2:2">
      <c r="B26">
        <v>18</v>
      </c>
    </row>
    <row r="27" spans="2:2">
      <c r="B27">
        <v>19</v>
      </c>
    </row>
    <row r="28" spans="2:2">
      <c r="B28">
        <v>20</v>
      </c>
    </row>
    <row r="29" spans="2:2">
      <c r="B29">
        <v>21</v>
      </c>
    </row>
    <row r="30" spans="2:2">
      <c r="B30">
        <v>22</v>
      </c>
    </row>
    <row r="31" spans="2:2">
      <c r="B31">
        <v>23</v>
      </c>
    </row>
    <row r="32" spans="2:2">
      <c r="B32">
        <v>24</v>
      </c>
    </row>
    <row r="33" spans="2:2">
      <c r="B33">
        <v>25</v>
      </c>
    </row>
    <row r="34" spans="2:2">
      <c r="B34">
        <v>26</v>
      </c>
    </row>
    <row r="35" spans="2:2">
      <c r="B35">
        <v>27</v>
      </c>
    </row>
    <row r="36" spans="2:2">
      <c r="B36">
        <v>28</v>
      </c>
    </row>
    <row r="37" spans="2:2">
      <c r="B37">
        <v>29</v>
      </c>
    </row>
    <row r="38" spans="2:2">
      <c r="B38">
        <v>30</v>
      </c>
    </row>
    <row r="39" spans="2:2">
      <c r="B39">
        <v>31</v>
      </c>
    </row>
    <row r="40" spans="2:2">
      <c r="B40">
        <v>32</v>
      </c>
    </row>
    <row r="41" spans="2:2">
      <c r="B41">
        <v>33</v>
      </c>
    </row>
    <row r="42" spans="2:2">
      <c r="B42">
        <v>34</v>
      </c>
    </row>
    <row r="43" spans="2:2">
      <c r="B43">
        <v>36</v>
      </c>
    </row>
    <row r="44" spans="2:2">
      <c r="B44">
        <v>39</v>
      </c>
    </row>
    <row r="45" spans="2:2">
      <c r="B45">
        <v>40</v>
      </c>
    </row>
    <row r="46" spans="2:2">
      <c r="B46">
        <v>41</v>
      </c>
    </row>
    <row r="47" spans="2:2">
      <c r="B47">
        <v>43</v>
      </c>
    </row>
    <row r="48" spans="2:2">
      <c r="B48" t="s">
        <v>22</v>
      </c>
    </row>
    <row r="49" spans="2:2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5"/>
  <sheetViews>
    <sheetView tabSelected="1" zoomScaleNormal="100" zoomScaleSheetLayoutView="110" workbookViewId="0">
      <selection activeCell="P27" sqref="P27"/>
    </sheetView>
  </sheetViews>
  <sheetFormatPr defaultRowHeight="14.5"/>
  <cols>
    <col min="1" max="1" width="13.81640625" customWidth="1"/>
    <col min="2" max="2" width="9.1796875" customWidth="1"/>
    <col min="3" max="3" width="4.453125" bestFit="1" customWidth="1"/>
    <col min="4" max="4" width="16.81640625" customWidth="1"/>
    <col min="5" max="7" width="16.81640625" style="35" customWidth="1"/>
    <col min="8" max="8" width="16.54296875" customWidth="1"/>
    <col min="9" max="9" width="14.1796875" style="1" customWidth="1"/>
    <col min="10" max="10" width="18.1796875" customWidth="1"/>
    <col min="11" max="11" width="6.1796875" customWidth="1"/>
    <col min="12" max="12" width="15" customWidth="1"/>
  </cols>
  <sheetData>
    <row r="1" spans="1:26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18"/>
      <c r="E2" s="29"/>
      <c r="F2" s="29"/>
      <c r="G2" s="29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14</v>
      </c>
      <c r="E5" s="2"/>
      <c r="F5" s="2"/>
      <c r="G5" s="2"/>
      <c r="H5" s="19"/>
      <c r="I5" s="49" t="s">
        <v>34</v>
      </c>
      <c r="J5" s="49"/>
      <c r="K5" s="49"/>
      <c r="L5" s="49"/>
    </row>
    <row r="6" spans="1:26">
      <c r="D6" s="4"/>
      <c r="E6" s="30"/>
      <c r="F6" s="30"/>
      <c r="G6" s="30"/>
      <c r="H6" s="4"/>
      <c r="I6" s="50" t="s">
        <v>7</v>
      </c>
      <c r="J6" s="50"/>
      <c r="K6" s="50"/>
      <c r="L6" s="50"/>
    </row>
    <row r="7" spans="1:26" ht="15.5">
      <c r="D7" s="4"/>
      <c r="E7" s="30"/>
      <c r="F7" s="30"/>
      <c r="G7" s="31"/>
      <c r="H7" s="16"/>
      <c r="I7" s="49">
        <v>5</v>
      </c>
      <c r="J7" s="49"/>
      <c r="K7" s="49"/>
      <c r="L7" s="49"/>
    </row>
    <row r="8" spans="1:26">
      <c r="D8" s="4"/>
      <c r="E8" s="30"/>
      <c r="F8" s="30"/>
      <c r="G8" s="30"/>
      <c r="H8" s="4"/>
      <c r="I8" s="50" t="s">
        <v>8</v>
      </c>
      <c r="J8" s="50"/>
      <c r="K8" s="50"/>
      <c r="L8" s="50"/>
    </row>
    <row r="10" spans="1:26">
      <c r="D10" s="4"/>
      <c r="E10" s="30"/>
      <c r="F10" s="30"/>
      <c r="G10" s="30"/>
      <c r="H10" s="4"/>
      <c r="I10" s="6"/>
      <c r="J10" s="4"/>
      <c r="K10" s="4"/>
      <c r="L10" s="4"/>
    </row>
    <row r="11" spans="1:26" ht="15.5">
      <c r="D11" s="51" t="s">
        <v>9</v>
      </c>
      <c r="E11" s="51"/>
      <c r="F11" s="52">
        <v>45565</v>
      </c>
      <c r="G11" s="52"/>
      <c r="H11" s="22"/>
      <c r="I11" s="6"/>
      <c r="J11" s="4"/>
      <c r="K11" s="4"/>
      <c r="L11" s="4"/>
    </row>
    <row r="12" spans="1:26" ht="15.5">
      <c r="D12" s="51" t="s">
        <v>15</v>
      </c>
      <c r="E12" s="51"/>
      <c r="F12" s="53">
        <v>100</v>
      </c>
      <c r="G12" s="53"/>
      <c r="H12" s="23"/>
      <c r="J12" s="17"/>
      <c r="K12" s="17"/>
      <c r="L12" s="17"/>
    </row>
    <row r="13" spans="1:26">
      <c r="D13" s="4"/>
      <c r="E13" s="30"/>
      <c r="F13" s="30"/>
      <c r="G13" s="30"/>
      <c r="H13" s="4"/>
      <c r="I13" s="6"/>
      <c r="J13" s="4"/>
      <c r="K13" s="4"/>
      <c r="L13" s="4"/>
    </row>
    <row r="14" spans="1:26" ht="42">
      <c r="A14" s="7" t="s">
        <v>16</v>
      </c>
      <c r="B14" s="7" t="s">
        <v>24</v>
      </c>
      <c r="C14" s="7" t="s">
        <v>17</v>
      </c>
      <c r="D14" s="7" t="s">
        <v>0</v>
      </c>
      <c r="E14" s="32" t="s">
        <v>2</v>
      </c>
      <c r="F14" s="32" t="s">
        <v>3</v>
      </c>
      <c r="G14" s="32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>
      <c r="A15" s="7" t="str">
        <f t="shared" ref="A15:A20" si="0">$I$5</f>
        <v>экономика</v>
      </c>
      <c r="B15" s="7">
        <f t="shared" ref="B15:B20" si="1">$A$3</f>
        <v>2</v>
      </c>
      <c r="C15" s="13">
        <f t="shared" ref="C15:C20" si="2">ROW(B15)-14</f>
        <v>1</v>
      </c>
      <c r="D15" s="24" t="s">
        <v>28</v>
      </c>
      <c r="E15" s="33" t="s">
        <v>97</v>
      </c>
      <c r="F15" s="33" t="s">
        <v>98</v>
      </c>
      <c r="G15" s="33" t="s">
        <v>90</v>
      </c>
      <c r="H15" s="24">
        <f t="shared" ref="H15:H20" si="3">$I$7</f>
        <v>5</v>
      </c>
      <c r="I15" s="28" t="s">
        <v>99</v>
      </c>
      <c r="J15" s="24">
        <v>14</v>
      </c>
      <c r="K15" s="21">
        <f t="shared" ref="K15:K20" si="4">J15/$F$12</f>
        <v>0.14000000000000001</v>
      </c>
      <c r="L15" s="24" t="s">
        <v>27</v>
      </c>
    </row>
    <row r="16" spans="1:26">
      <c r="A16" s="7" t="str">
        <f t="shared" si="0"/>
        <v>экономика</v>
      </c>
      <c r="B16" s="7">
        <f t="shared" si="1"/>
        <v>2</v>
      </c>
      <c r="C16" s="13">
        <f t="shared" si="2"/>
        <v>2</v>
      </c>
      <c r="D16" s="24" t="s">
        <v>30</v>
      </c>
      <c r="E16" s="33" t="s">
        <v>103</v>
      </c>
      <c r="F16" s="33" t="s">
        <v>104</v>
      </c>
      <c r="G16" s="33" t="s">
        <v>105</v>
      </c>
      <c r="H16" s="24">
        <f t="shared" si="3"/>
        <v>5</v>
      </c>
      <c r="I16" s="24" t="s">
        <v>99</v>
      </c>
      <c r="J16" s="24">
        <v>14</v>
      </c>
      <c r="K16" s="21">
        <f t="shared" si="4"/>
        <v>0.14000000000000001</v>
      </c>
      <c r="L16" s="24" t="s">
        <v>27</v>
      </c>
    </row>
    <row r="17" spans="1:12">
      <c r="A17" s="7" t="str">
        <f t="shared" si="0"/>
        <v>экономика</v>
      </c>
      <c r="B17" s="7">
        <f t="shared" si="1"/>
        <v>2</v>
      </c>
      <c r="C17" s="13">
        <f t="shared" si="2"/>
        <v>3</v>
      </c>
      <c r="D17" s="24" t="s">
        <v>33</v>
      </c>
      <c r="E17" s="33" t="s">
        <v>113</v>
      </c>
      <c r="F17" s="33" t="s">
        <v>114</v>
      </c>
      <c r="G17" s="33" t="s">
        <v>115</v>
      </c>
      <c r="H17" s="24">
        <f t="shared" si="3"/>
        <v>5</v>
      </c>
      <c r="I17" s="24" t="s">
        <v>112</v>
      </c>
      <c r="J17" s="24">
        <v>12</v>
      </c>
      <c r="K17" s="21">
        <f t="shared" si="4"/>
        <v>0.12</v>
      </c>
      <c r="L17" s="24" t="s">
        <v>27</v>
      </c>
    </row>
    <row r="18" spans="1:12">
      <c r="A18" s="7" t="str">
        <f t="shared" si="0"/>
        <v>экономика</v>
      </c>
      <c r="B18" s="7">
        <f t="shared" si="1"/>
        <v>2</v>
      </c>
      <c r="C18" s="13">
        <f t="shared" si="2"/>
        <v>4</v>
      </c>
      <c r="D18" s="24" t="s">
        <v>29</v>
      </c>
      <c r="E18" s="33" t="s">
        <v>100</v>
      </c>
      <c r="F18" s="33" t="s">
        <v>101</v>
      </c>
      <c r="G18" s="33" t="s">
        <v>102</v>
      </c>
      <c r="H18" s="24">
        <f t="shared" si="3"/>
        <v>5</v>
      </c>
      <c r="I18" s="24" t="s">
        <v>99</v>
      </c>
      <c r="J18" s="24">
        <v>9</v>
      </c>
      <c r="K18" s="21">
        <f t="shared" si="4"/>
        <v>0.09</v>
      </c>
      <c r="L18" s="24" t="s">
        <v>27</v>
      </c>
    </row>
    <row r="19" spans="1:12">
      <c r="A19" s="7" t="str">
        <f t="shared" si="0"/>
        <v>экономика</v>
      </c>
      <c r="B19" s="7">
        <f t="shared" si="1"/>
        <v>2</v>
      </c>
      <c r="C19" s="13">
        <f t="shared" si="2"/>
        <v>5</v>
      </c>
      <c r="D19" s="24" t="s">
        <v>31</v>
      </c>
      <c r="E19" s="33" t="s">
        <v>106</v>
      </c>
      <c r="F19" s="33" t="s">
        <v>107</v>
      </c>
      <c r="G19" s="33" t="s">
        <v>108</v>
      </c>
      <c r="H19" s="24">
        <f t="shared" si="3"/>
        <v>5</v>
      </c>
      <c r="I19" s="24" t="s">
        <v>99</v>
      </c>
      <c r="J19" s="24">
        <v>8</v>
      </c>
      <c r="K19" s="21">
        <f t="shared" si="4"/>
        <v>0.08</v>
      </c>
      <c r="L19" s="24" t="s">
        <v>27</v>
      </c>
    </row>
    <row r="20" spans="1:12">
      <c r="A20" s="7" t="str">
        <f t="shared" si="0"/>
        <v>экономика</v>
      </c>
      <c r="B20" s="7">
        <f t="shared" si="1"/>
        <v>2</v>
      </c>
      <c r="C20" s="13">
        <f t="shared" si="2"/>
        <v>6</v>
      </c>
      <c r="D20" s="24" t="s">
        <v>32</v>
      </c>
      <c r="E20" s="33" t="s">
        <v>109</v>
      </c>
      <c r="F20" s="33" t="s">
        <v>110</v>
      </c>
      <c r="G20" s="33" t="s">
        <v>111</v>
      </c>
      <c r="H20" s="24">
        <f t="shared" si="3"/>
        <v>5</v>
      </c>
      <c r="I20" s="24" t="s">
        <v>112</v>
      </c>
      <c r="J20" s="24">
        <v>2</v>
      </c>
      <c r="K20" s="21">
        <f t="shared" si="4"/>
        <v>0.02</v>
      </c>
      <c r="L20" s="24" t="s">
        <v>27</v>
      </c>
    </row>
    <row r="24" spans="1:12" ht="15.5">
      <c r="D24" s="2"/>
      <c r="E24" s="2"/>
      <c r="F24" s="34"/>
      <c r="G24" s="34"/>
      <c r="H24" s="14"/>
      <c r="I24" s="6"/>
      <c r="J24" s="4"/>
      <c r="K24" s="4"/>
      <c r="L24" s="9"/>
    </row>
    <row r="25" spans="1:12" ht="15.5">
      <c r="D25" s="8" t="s">
        <v>11</v>
      </c>
      <c r="F25" s="36"/>
      <c r="G25" s="37"/>
      <c r="H25" s="41" t="s">
        <v>95</v>
      </c>
      <c r="I25" s="12"/>
      <c r="J25" s="11"/>
      <c r="K25" s="20"/>
      <c r="L25" s="10"/>
    </row>
    <row r="26" spans="1:12">
      <c r="D26" s="4"/>
      <c r="E26" s="30"/>
      <c r="F26" s="38" t="s">
        <v>13</v>
      </c>
      <c r="G26" s="46" t="s">
        <v>10</v>
      </c>
      <c r="H26" s="46"/>
      <c r="I26" s="46"/>
      <c r="J26" s="46"/>
      <c r="K26" s="15"/>
      <c r="L26" s="4"/>
    </row>
    <row r="27" spans="1:12" ht="15.5">
      <c r="D27" s="8" t="s">
        <v>12</v>
      </c>
      <c r="F27" s="36"/>
      <c r="G27" s="37"/>
      <c r="H27" s="41" t="s">
        <v>96</v>
      </c>
      <c r="I27" s="12"/>
      <c r="J27" s="11"/>
      <c r="K27" s="20"/>
      <c r="L27" s="10"/>
    </row>
    <row r="28" spans="1:12">
      <c r="F28" s="38" t="s">
        <v>13</v>
      </c>
      <c r="G28" s="46" t="s">
        <v>10</v>
      </c>
      <c r="H28" s="46"/>
      <c r="I28" s="46"/>
      <c r="J28" s="46"/>
      <c r="K28" s="15"/>
    </row>
    <row r="29" spans="1:12">
      <c r="F29" s="39"/>
      <c r="G29" s="39"/>
      <c r="H29" s="15"/>
      <c r="I29" s="15"/>
      <c r="J29" s="15"/>
      <c r="K29" s="15"/>
    </row>
    <row r="55" ht="22.5" customHeight="1"/>
  </sheetData>
  <autoFilter ref="A14:L14">
    <sortState ref="A15:L314">
      <sortCondition descending="1" ref="J14"/>
    </sortState>
  </autoFilter>
  <mergeCells count="12">
    <mergeCell ref="G28:J28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6:J26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L15:L20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4"/>
  <sheetViews>
    <sheetView topLeftCell="A7" zoomScaleNormal="100" zoomScaleSheetLayoutView="40" workbookViewId="0">
      <selection activeCell="O10" sqref="O10"/>
    </sheetView>
  </sheetViews>
  <sheetFormatPr defaultRowHeight="14.5"/>
  <cols>
    <col min="1" max="1" width="14.1796875" customWidth="1"/>
    <col min="2" max="2" width="9.1796875" customWidth="1"/>
    <col min="3" max="3" width="4.453125" bestFit="1" customWidth="1"/>
    <col min="4" max="4" width="16.81640625" customWidth="1"/>
    <col min="5" max="7" width="16.81640625" style="35" customWidth="1"/>
    <col min="8" max="8" width="16.54296875" customWidth="1"/>
    <col min="9" max="9" width="14.1796875" style="1" customWidth="1"/>
    <col min="10" max="10" width="18.1796875" customWidth="1"/>
    <col min="11" max="11" width="6.1796875" customWidth="1"/>
    <col min="12" max="12" width="15" customWidth="1"/>
  </cols>
  <sheetData>
    <row r="1" spans="1:26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18"/>
      <c r="E2" s="29"/>
      <c r="F2" s="29"/>
      <c r="G2" s="29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14</v>
      </c>
      <c r="E5" s="2"/>
      <c r="F5" s="2"/>
      <c r="G5" s="2"/>
      <c r="H5" s="19"/>
      <c r="I5" s="49" t="s">
        <v>34</v>
      </c>
      <c r="J5" s="49"/>
      <c r="K5" s="49"/>
      <c r="L5" s="49"/>
    </row>
    <row r="6" spans="1:26">
      <c r="D6" s="4"/>
      <c r="E6" s="30"/>
      <c r="F6" s="30"/>
      <c r="G6" s="30"/>
      <c r="H6" s="4"/>
      <c r="I6" s="50" t="s">
        <v>7</v>
      </c>
      <c r="J6" s="50"/>
      <c r="K6" s="50"/>
      <c r="L6" s="50"/>
    </row>
    <row r="7" spans="1:26" ht="15.5">
      <c r="D7" s="4"/>
      <c r="E7" s="30"/>
      <c r="F7" s="30"/>
      <c r="G7" s="31"/>
      <c r="H7" s="16"/>
      <c r="I7" s="49">
        <v>6</v>
      </c>
      <c r="J7" s="49"/>
      <c r="K7" s="49"/>
      <c r="L7" s="49"/>
    </row>
    <row r="8" spans="1:26">
      <c r="D8" s="4"/>
      <c r="E8" s="30"/>
      <c r="F8" s="30"/>
      <c r="G8" s="30"/>
      <c r="H8" s="4"/>
      <c r="I8" s="50" t="s">
        <v>8</v>
      </c>
      <c r="J8" s="50"/>
      <c r="K8" s="50"/>
      <c r="L8" s="50"/>
    </row>
    <row r="10" spans="1:26">
      <c r="D10" s="4"/>
      <c r="E10" s="30"/>
      <c r="F10" s="30"/>
      <c r="G10" s="30"/>
      <c r="H10" s="4"/>
      <c r="I10" s="6"/>
      <c r="J10" s="4"/>
      <c r="K10" s="4"/>
      <c r="L10" s="4"/>
    </row>
    <row r="11" spans="1:26" ht="15.5">
      <c r="D11" s="51" t="s">
        <v>9</v>
      </c>
      <c r="E11" s="51"/>
      <c r="F11" s="52">
        <v>45565</v>
      </c>
      <c r="G11" s="52"/>
      <c r="H11" s="22"/>
      <c r="I11" s="6"/>
      <c r="J11" s="4"/>
      <c r="K11" s="4"/>
      <c r="L11" s="4"/>
    </row>
    <row r="12" spans="1:26" ht="15.5">
      <c r="D12" s="51" t="s">
        <v>15</v>
      </c>
      <c r="E12" s="51"/>
      <c r="F12" s="53">
        <v>100</v>
      </c>
      <c r="G12" s="53"/>
      <c r="H12" s="23"/>
      <c r="J12" s="17"/>
      <c r="K12" s="17"/>
      <c r="L12" s="17"/>
    </row>
    <row r="13" spans="1:26">
      <c r="D13" s="4"/>
      <c r="E13" s="30"/>
      <c r="F13" s="30"/>
      <c r="G13" s="30"/>
      <c r="H13" s="4"/>
      <c r="I13" s="6"/>
      <c r="J13" s="4"/>
      <c r="K13" s="4"/>
      <c r="L13" s="4"/>
    </row>
    <row r="14" spans="1:26" ht="42">
      <c r="A14" s="7" t="s">
        <v>16</v>
      </c>
      <c r="B14" s="7" t="s">
        <v>24</v>
      </c>
      <c r="C14" s="7" t="s">
        <v>17</v>
      </c>
      <c r="D14" s="7" t="s">
        <v>0</v>
      </c>
      <c r="E14" s="32" t="s">
        <v>2</v>
      </c>
      <c r="F14" s="32" t="s">
        <v>3</v>
      </c>
      <c r="G14" s="32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>
      <c r="A15" s="7" t="str">
        <f>$I$5</f>
        <v>экономика</v>
      </c>
      <c r="B15" s="7">
        <f>$A$3</f>
        <v>2</v>
      </c>
      <c r="C15" s="13">
        <f>ROW(B15)-14</f>
        <v>1</v>
      </c>
      <c r="D15" s="24" t="s">
        <v>69</v>
      </c>
      <c r="E15" s="33" t="s">
        <v>78</v>
      </c>
      <c r="F15" s="33" t="s">
        <v>79</v>
      </c>
      <c r="G15" s="33" t="s">
        <v>80</v>
      </c>
      <c r="H15" s="24">
        <f>$I$7</f>
        <v>6</v>
      </c>
      <c r="I15" s="28" t="s">
        <v>81</v>
      </c>
      <c r="J15" s="24">
        <v>16</v>
      </c>
      <c r="K15" s="21">
        <f>J15/$F$12</f>
        <v>0.16</v>
      </c>
      <c r="L15" s="24" t="s">
        <v>27</v>
      </c>
    </row>
    <row r="16" spans="1:26">
      <c r="A16" s="7" t="str">
        <f>$I$5</f>
        <v>экономика</v>
      </c>
      <c r="B16" s="7">
        <f>$A$3</f>
        <v>2</v>
      </c>
      <c r="C16" s="13">
        <f>ROW(B16)-14</f>
        <v>2</v>
      </c>
      <c r="D16" s="24" t="s">
        <v>72</v>
      </c>
      <c r="E16" s="33" t="s">
        <v>88</v>
      </c>
      <c r="F16" s="33" t="s">
        <v>89</v>
      </c>
      <c r="G16" s="33" t="s">
        <v>90</v>
      </c>
      <c r="H16" s="24">
        <f>$I$7</f>
        <v>6</v>
      </c>
      <c r="I16" s="24" t="s">
        <v>81</v>
      </c>
      <c r="J16" s="24">
        <v>16</v>
      </c>
      <c r="K16" s="21">
        <f>J16/$F$12</f>
        <v>0.16</v>
      </c>
      <c r="L16" s="24" t="s">
        <v>27</v>
      </c>
    </row>
    <row r="17" spans="1:12">
      <c r="A17" s="7" t="str">
        <f>$I$5</f>
        <v>экономика</v>
      </c>
      <c r="B17" s="7">
        <f>$A$3</f>
        <v>2</v>
      </c>
      <c r="C17" s="13">
        <f>ROW(B17)-14</f>
        <v>3</v>
      </c>
      <c r="D17" s="24" t="s">
        <v>71</v>
      </c>
      <c r="E17" s="33" t="s">
        <v>85</v>
      </c>
      <c r="F17" s="33" t="s">
        <v>86</v>
      </c>
      <c r="G17" s="33" t="s">
        <v>87</v>
      </c>
      <c r="H17" s="24">
        <f>$I$7</f>
        <v>6</v>
      </c>
      <c r="I17" s="24" t="s">
        <v>81</v>
      </c>
      <c r="J17" s="24">
        <v>14</v>
      </c>
      <c r="K17" s="21">
        <f>J17/$F$12</f>
        <v>0.14000000000000001</v>
      </c>
      <c r="L17" s="24" t="s">
        <v>27</v>
      </c>
    </row>
    <row r="18" spans="1:12">
      <c r="A18" s="7" t="str">
        <f>$I$5</f>
        <v>экономика</v>
      </c>
      <c r="B18" s="7">
        <f>$A$3</f>
        <v>2</v>
      </c>
      <c r="C18" s="13">
        <f>ROW(B18)-14</f>
        <v>4</v>
      </c>
      <c r="D18" s="24" t="s">
        <v>73</v>
      </c>
      <c r="E18" s="33" t="s">
        <v>92</v>
      </c>
      <c r="F18" s="33" t="s">
        <v>93</v>
      </c>
      <c r="G18" s="33" t="s">
        <v>94</v>
      </c>
      <c r="H18" s="24">
        <f>$I$7</f>
        <v>6</v>
      </c>
      <c r="I18" s="24" t="s">
        <v>91</v>
      </c>
      <c r="J18" s="24">
        <v>12</v>
      </c>
      <c r="K18" s="21">
        <f>J18/$F$12</f>
        <v>0.12</v>
      </c>
      <c r="L18" s="24" t="s">
        <v>27</v>
      </c>
    </row>
    <row r="19" spans="1:12">
      <c r="A19" s="7" t="str">
        <f>$I$5</f>
        <v>экономика</v>
      </c>
      <c r="B19" s="7">
        <f>$A$3</f>
        <v>2</v>
      </c>
      <c r="C19" s="13">
        <f>ROW(B19)-14</f>
        <v>5</v>
      </c>
      <c r="D19" s="24" t="s">
        <v>70</v>
      </c>
      <c r="E19" s="33" t="s">
        <v>82</v>
      </c>
      <c r="F19" s="33" t="s">
        <v>83</v>
      </c>
      <c r="G19" s="33" t="s">
        <v>84</v>
      </c>
      <c r="H19" s="24">
        <f>$I$7</f>
        <v>6</v>
      </c>
      <c r="I19" s="24" t="s">
        <v>81</v>
      </c>
      <c r="J19" s="24">
        <v>8</v>
      </c>
      <c r="K19" s="21">
        <f>J19/$F$12</f>
        <v>0.08</v>
      </c>
      <c r="L19" s="24" t="s">
        <v>27</v>
      </c>
    </row>
    <row r="23" spans="1:12" ht="15.5">
      <c r="D23" s="2"/>
      <c r="E23" s="2"/>
      <c r="F23" s="34"/>
      <c r="G23" s="34"/>
      <c r="H23" s="14"/>
      <c r="I23" s="6"/>
      <c r="J23" s="4"/>
      <c r="K23" s="4"/>
      <c r="L23" s="9"/>
    </row>
    <row r="24" spans="1:12" ht="15.5">
      <c r="D24" s="8" t="s">
        <v>11</v>
      </c>
      <c r="F24" s="36"/>
      <c r="G24" s="40" t="s">
        <v>95</v>
      </c>
      <c r="H24" s="11"/>
      <c r="I24" s="12"/>
      <c r="J24" s="11"/>
      <c r="K24" s="20"/>
      <c r="L24" s="10"/>
    </row>
    <row r="25" spans="1:12">
      <c r="D25" s="4"/>
      <c r="E25" s="30"/>
      <c r="F25" s="38" t="s">
        <v>13</v>
      </c>
      <c r="G25" s="46" t="s">
        <v>10</v>
      </c>
      <c r="H25" s="46"/>
      <c r="I25" s="46"/>
      <c r="J25" s="46"/>
      <c r="K25" s="15"/>
      <c r="L25" s="4"/>
    </row>
    <row r="26" spans="1:12" ht="15.5">
      <c r="D26" s="8" t="s">
        <v>12</v>
      </c>
      <c r="F26" s="36"/>
      <c r="G26" s="40" t="s">
        <v>96</v>
      </c>
      <c r="H26" s="11"/>
      <c r="I26" s="12"/>
      <c r="J26" s="11"/>
      <c r="K26" s="20"/>
      <c r="L26" s="10"/>
    </row>
    <row r="27" spans="1:12">
      <c r="F27" s="38" t="s">
        <v>13</v>
      </c>
      <c r="G27" s="46" t="s">
        <v>10</v>
      </c>
      <c r="H27" s="46"/>
      <c r="I27" s="46"/>
      <c r="J27" s="46"/>
      <c r="K27" s="15"/>
    </row>
    <row r="28" spans="1:12">
      <c r="F28" s="39"/>
      <c r="G28" s="39"/>
      <c r="H28" s="15"/>
      <c r="I28" s="15"/>
      <c r="J28" s="15"/>
      <c r="K28" s="15"/>
    </row>
    <row r="54" ht="22.5" customHeight="1"/>
  </sheetData>
  <autoFilter ref="A14:L14">
    <sortState ref="A15:L19">
      <sortCondition descending="1" ref="J14"/>
    </sortState>
  </autoFilter>
  <mergeCells count="12">
    <mergeCell ref="G27:J2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5:J25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1"/>
  <sheetViews>
    <sheetView topLeftCell="A16" zoomScale="90" zoomScaleNormal="90" zoomScaleSheetLayoutView="100" workbookViewId="0">
      <selection activeCell="E26" sqref="E26"/>
    </sheetView>
  </sheetViews>
  <sheetFormatPr defaultRowHeight="14.5"/>
  <cols>
    <col min="1" max="1" width="9.54296875" bestFit="1" customWidth="1"/>
    <col min="2" max="2" width="9.1796875" customWidth="1"/>
    <col min="3" max="3" width="4.453125" bestFit="1" customWidth="1"/>
    <col min="4" max="4" width="16.81640625" customWidth="1"/>
    <col min="5" max="7" width="16.81640625" style="35" customWidth="1"/>
    <col min="8" max="8" width="16.54296875" customWidth="1"/>
    <col min="9" max="9" width="14.1796875" style="6" customWidth="1"/>
    <col min="10" max="10" width="18.1796875" customWidth="1"/>
    <col min="11" max="11" width="6.1796875" customWidth="1"/>
    <col min="12" max="12" width="15" customWidth="1"/>
  </cols>
  <sheetData>
    <row r="1" spans="1:26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18"/>
      <c r="E2" s="29"/>
      <c r="F2" s="29"/>
      <c r="G2" s="29"/>
      <c r="H2" s="18"/>
      <c r="I2" s="42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14</v>
      </c>
      <c r="E5" s="2"/>
      <c r="F5" s="2"/>
      <c r="G5" s="2"/>
      <c r="H5" s="19"/>
      <c r="I5" s="49" t="s">
        <v>34</v>
      </c>
      <c r="J5" s="49"/>
      <c r="K5" s="49"/>
      <c r="L5" s="49"/>
    </row>
    <row r="6" spans="1:26">
      <c r="D6" s="4"/>
      <c r="E6" s="30"/>
      <c r="F6" s="30"/>
      <c r="G6" s="30"/>
      <c r="H6" s="4"/>
      <c r="I6" s="50" t="s">
        <v>7</v>
      </c>
      <c r="J6" s="50"/>
      <c r="K6" s="50"/>
      <c r="L6" s="50"/>
    </row>
    <row r="7" spans="1:26" ht="15.5">
      <c r="D7" s="4"/>
      <c r="E7" s="30"/>
      <c r="F7" s="30"/>
      <c r="G7" s="31"/>
      <c r="H7" s="16"/>
      <c r="I7" s="49">
        <v>7</v>
      </c>
      <c r="J7" s="49"/>
      <c r="K7" s="49"/>
      <c r="L7" s="49"/>
    </row>
    <row r="8" spans="1:26">
      <c r="D8" s="4"/>
      <c r="E8" s="30"/>
      <c r="F8" s="30"/>
      <c r="G8" s="30"/>
      <c r="H8" s="4"/>
      <c r="I8" s="50" t="s">
        <v>8</v>
      </c>
      <c r="J8" s="50"/>
      <c r="K8" s="50"/>
      <c r="L8" s="50"/>
    </row>
    <row r="10" spans="1:26">
      <c r="D10" s="4"/>
      <c r="E10" s="30"/>
      <c r="F10" s="30"/>
      <c r="G10" s="30"/>
      <c r="H10" s="4"/>
      <c r="J10" s="4"/>
      <c r="K10" s="4"/>
      <c r="L10" s="4"/>
    </row>
    <row r="11" spans="1:26" ht="15.5">
      <c r="D11" s="51" t="s">
        <v>9</v>
      </c>
      <c r="E11" s="51"/>
      <c r="F11" s="52">
        <v>45565</v>
      </c>
      <c r="G11" s="52"/>
      <c r="H11" s="22"/>
      <c r="J11" s="4"/>
      <c r="K11" s="4"/>
      <c r="L11" s="4"/>
    </row>
    <row r="12" spans="1:26" ht="15.5">
      <c r="D12" s="51" t="s">
        <v>15</v>
      </c>
      <c r="E12" s="51"/>
      <c r="F12" s="53">
        <v>100</v>
      </c>
      <c r="G12" s="53"/>
      <c r="H12" s="23"/>
      <c r="J12" s="17"/>
      <c r="K12" s="17"/>
      <c r="L12" s="17"/>
    </row>
    <row r="13" spans="1:26">
      <c r="D13" s="4"/>
      <c r="E13" s="30"/>
      <c r="F13" s="30"/>
      <c r="G13" s="30"/>
      <c r="H13" s="4"/>
      <c r="J13" s="4"/>
      <c r="K13" s="4"/>
      <c r="L13" s="4"/>
    </row>
    <row r="14" spans="1:26" ht="42">
      <c r="A14" s="7" t="s">
        <v>16</v>
      </c>
      <c r="B14" s="7" t="s">
        <v>24</v>
      </c>
      <c r="C14" s="7" t="s">
        <v>17</v>
      </c>
      <c r="D14" s="7" t="s">
        <v>0</v>
      </c>
      <c r="E14" s="32" t="s">
        <v>2</v>
      </c>
      <c r="F14" s="32" t="s">
        <v>3</v>
      </c>
      <c r="G14" s="32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">
      <c r="A15" s="7" t="str">
        <f t="shared" ref="A15:A26" si="0">$I$5</f>
        <v>экономика</v>
      </c>
      <c r="B15" s="7">
        <f t="shared" ref="B15:B26" si="1">$A$3</f>
        <v>2</v>
      </c>
      <c r="C15" s="13">
        <f t="shared" ref="C15:C26" si="2">ROW(B15)-14</f>
        <v>1</v>
      </c>
      <c r="D15" s="24" t="s">
        <v>63</v>
      </c>
      <c r="E15" s="33" t="s">
        <v>116</v>
      </c>
      <c r="F15" s="33" t="s">
        <v>117</v>
      </c>
      <c r="G15" s="33" t="s">
        <v>94</v>
      </c>
      <c r="H15" s="24">
        <f t="shared" ref="H15:H26" si="3">$I$7</f>
        <v>7</v>
      </c>
      <c r="I15" s="44" t="s">
        <v>144</v>
      </c>
      <c r="J15" s="24">
        <v>63</v>
      </c>
      <c r="K15" s="21">
        <f t="shared" ref="K15:K26" si="4">J15/$F$12</f>
        <v>0.63</v>
      </c>
      <c r="L15" s="24" t="s">
        <v>25</v>
      </c>
    </row>
    <row r="16" spans="1:26" ht="28">
      <c r="A16" s="7" t="str">
        <f t="shared" si="0"/>
        <v>экономика</v>
      </c>
      <c r="B16" s="7">
        <f t="shared" si="1"/>
        <v>2</v>
      </c>
      <c r="C16" s="13">
        <f t="shared" si="2"/>
        <v>2</v>
      </c>
      <c r="D16" s="24" t="s">
        <v>67</v>
      </c>
      <c r="E16" s="33" t="s">
        <v>118</v>
      </c>
      <c r="F16" s="33" t="s">
        <v>107</v>
      </c>
      <c r="G16" s="33" t="s">
        <v>119</v>
      </c>
      <c r="H16" s="24">
        <f t="shared" si="3"/>
        <v>7</v>
      </c>
      <c r="I16" s="24" t="s">
        <v>144</v>
      </c>
      <c r="J16" s="24">
        <v>34</v>
      </c>
      <c r="K16" s="21">
        <f t="shared" si="4"/>
        <v>0.34</v>
      </c>
      <c r="L16" s="24" t="s">
        <v>27</v>
      </c>
    </row>
    <row r="17" spans="1:12" ht="28">
      <c r="A17" s="7" t="str">
        <f t="shared" si="0"/>
        <v>экономика</v>
      </c>
      <c r="B17" s="7">
        <f t="shared" si="1"/>
        <v>2</v>
      </c>
      <c r="C17" s="13">
        <f t="shared" si="2"/>
        <v>3</v>
      </c>
      <c r="D17" s="24" t="s">
        <v>68</v>
      </c>
      <c r="E17" s="33" t="s">
        <v>120</v>
      </c>
      <c r="F17" s="33" t="s">
        <v>121</v>
      </c>
      <c r="G17" s="33" t="s">
        <v>122</v>
      </c>
      <c r="H17" s="24">
        <f t="shared" si="3"/>
        <v>7</v>
      </c>
      <c r="I17" s="24" t="s">
        <v>144</v>
      </c>
      <c r="J17" s="24">
        <v>32</v>
      </c>
      <c r="K17" s="21">
        <f t="shared" si="4"/>
        <v>0.32</v>
      </c>
      <c r="L17" s="24" t="s">
        <v>27</v>
      </c>
    </row>
    <row r="18" spans="1:12" ht="28">
      <c r="A18" s="7" t="str">
        <f t="shared" si="0"/>
        <v>экономика</v>
      </c>
      <c r="B18" s="7">
        <f t="shared" si="1"/>
        <v>2</v>
      </c>
      <c r="C18" s="13">
        <f t="shared" si="2"/>
        <v>4</v>
      </c>
      <c r="D18" s="24" t="s">
        <v>60</v>
      </c>
      <c r="E18" s="33" t="s">
        <v>123</v>
      </c>
      <c r="F18" s="33" t="s">
        <v>124</v>
      </c>
      <c r="G18" s="33" t="s">
        <v>125</v>
      </c>
      <c r="H18" s="24">
        <f t="shared" si="3"/>
        <v>7</v>
      </c>
      <c r="I18" s="24" t="s">
        <v>144</v>
      </c>
      <c r="J18" s="24">
        <v>28</v>
      </c>
      <c r="K18" s="21">
        <f t="shared" si="4"/>
        <v>0.28000000000000003</v>
      </c>
      <c r="L18" s="24" t="s">
        <v>27</v>
      </c>
    </row>
    <row r="19" spans="1:12" ht="28">
      <c r="A19" s="7" t="str">
        <f t="shared" si="0"/>
        <v>экономика</v>
      </c>
      <c r="B19" s="7">
        <f t="shared" si="1"/>
        <v>2</v>
      </c>
      <c r="C19" s="13">
        <f t="shared" si="2"/>
        <v>5</v>
      </c>
      <c r="D19" s="24" t="s">
        <v>64</v>
      </c>
      <c r="E19" s="33" t="s">
        <v>126</v>
      </c>
      <c r="F19" s="33" t="s">
        <v>127</v>
      </c>
      <c r="G19" s="33" t="s">
        <v>128</v>
      </c>
      <c r="H19" s="24">
        <f t="shared" si="3"/>
        <v>7</v>
      </c>
      <c r="I19" s="24" t="s">
        <v>144</v>
      </c>
      <c r="J19" s="24">
        <v>23</v>
      </c>
      <c r="K19" s="21">
        <f t="shared" si="4"/>
        <v>0.23</v>
      </c>
      <c r="L19" s="24" t="s">
        <v>27</v>
      </c>
    </row>
    <row r="20" spans="1:12" ht="28">
      <c r="A20" s="7" t="str">
        <f t="shared" si="0"/>
        <v>экономика</v>
      </c>
      <c r="B20" s="7">
        <f t="shared" si="1"/>
        <v>2</v>
      </c>
      <c r="C20" s="13">
        <f t="shared" si="2"/>
        <v>6</v>
      </c>
      <c r="D20" s="24" t="s">
        <v>59</v>
      </c>
      <c r="E20" s="33" t="s">
        <v>129</v>
      </c>
      <c r="F20" s="33" t="s">
        <v>130</v>
      </c>
      <c r="G20" s="33" t="s">
        <v>90</v>
      </c>
      <c r="H20" s="24">
        <f t="shared" si="3"/>
        <v>7</v>
      </c>
      <c r="I20" s="24" t="s">
        <v>144</v>
      </c>
      <c r="J20" s="24">
        <v>18</v>
      </c>
      <c r="K20" s="21">
        <f t="shared" si="4"/>
        <v>0.18</v>
      </c>
      <c r="L20" s="24" t="s">
        <v>27</v>
      </c>
    </row>
    <row r="21" spans="1:12" ht="28">
      <c r="A21" s="7" t="str">
        <f t="shared" si="0"/>
        <v>экономика</v>
      </c>
      <c r="B21" s="7">
        <f t="shared" si="1"/>
        <v>2</v>
      </c>
      <c r="C21" s="13">
        <f t="shared" si="2"/>
        <v>7</v>
      </c>
      <c r="D21" s="24" t="s">
        <v>61</v>
      </c>
      <c r="E21" s="33" t="s">
        <v>131</v>
      </c>
      <c r="F21" s="33" t="s">
        <v>132</v>
      </c>
      <c r="G21" s="33" t="s">
        <v>105</v>
      </c>
      <c r="H21" s="24">
        <f t="shared" si="3"/>
        <v>7</v>
      </c>
      <c r="I21" s="24" t="s">
        <v>144</v>
      </c>
      <c r="J21" s="24">
        <v>17</v>
      </c>
      <c r="K21" s="21">
        <f t="shared" si="4"/>
        <v>0.17</v>
      </c>
      <c r="L21" s="24" t="s">
        <v>27</v>
      </c>
    </row>
    <row r="22" spans="1:12" ht="28">
      <c r="A22" s="7" t="str">
        <f t="shared" si="0"/>
        <v>экономика</v>
      </c>
      <c r="B22" s="7">
        <f t="shared" si="1"/>
        <v>2</v>
      </c>
      <c r="C22" s="13">
        <f t="shared" si="2"/>
        <v>8</v>
      </c>
      <c r="D22" s="24" t="s">
        <v>57</v>
      </c>
      <c r="E22" s="33" t="s">
        <v>133</v>
      </c>
      <c r="F22" s="33" t="s">
        <v>134</v>
      </c>
      <c r="G22" s="33" t="s">
        <v>105</v>
      </c>
      <c r="H22" s="24">
        <f t="shared" si="3"/>
        <v>7</v>
      </c>
      <c r="I22" s="24" t="s">
        <v>145</v>
      </c>
      <c r="J22" s="24">
        <v>16</v>
      </c>
      <c r="K22" s="21">
        <f t="shared" si="4"/>
        <v>0.16</v>
      </c>
      <c r="L22" s="24" t="s">
        <v>27</v>
      </c>
    </row>
    <row r="23" spans="1:12" ht="28">
      <c r="A23" s="7" t="str">
        <f t="shared" si="0"/>
        <v>экономика</v>
      </c>
      <c r="B23" s="7">
        <f t="shared" si="1"/>
        <v>2</v>
      </c>
      <c r="C23" s="13">
        <f t="shared" si="2"/>
        <v>9</v>
      </c>
      <c r="D23" s="24" t="s">
        <v>58</v>
      </c>
      <c r="E23" s="33" t="s">
        <v>135</v>
      </c>
      <c r="F23" s="33" t="s">
        <v>134</v>
      </c>
      <c r="G23" s="33" t="s">
        <v>90</v>
      </c>
      <c r="H23" s="24">
        <f t="shared" si="3"/>
        <v>7</v>
      </c>
      <c r="I23" s="24" t="s">
        <v>144</v>
      </c>
      <c r="J23" s="24">
        <v>15</v>
      </c>
      <c r="K23" s="21">
        <f t="shared" si="4"/>
        <v>0.15</v>
      </c>
      <c r="L23" s="24" t="s">
        <v>27</v>
      </c>
    </row>
    <row r="24" spans="1:12" ht="28">
      <c r="A24" s="7" t="str">
        <f t="shared" si="0"/>
        <v>экономика</v>
      </c>
      <c r="B24" s="7">
        <f t="shared" si="1"/>
        <v>2</v>
      </c>
      <c r="C24" s="13">
        <f t="shared" si="2"/>
        <v>10</v>
      </c>
      <c r="D24" s="24" t="s">
        <v>66</v>
      </c>
      <c r="E24" s="33" t="s">
        <v>136</v>
      </c>
      <c r="F24" s="33" t="s">
        <v>137</v>
      </c>
      <c r="G24" s="33" t="s">
        <v>138</v>
      </c>
      <c r="H24" s="24">
        <f t="shared" si="3"/>
        <v>7</v>
      </c>
      <c r="I24" s="24" t="s">
        <v>146</v>
      </c>
      <c r="J24" s="24">
        <v>13</v>
      </c>
      <c r="K24" s="21">
        <f t="shared" si="4"/>
        <v>0.13</v>
      </c>
      <c r="L24" s="24" t="s">
        <v>27</v>
      </c>
    </row>
    <row r="25" spans="1:12" ht="28">
      <c r="A25" s="7" t="str">
        <f t="shared" si="0"/>
        <v>экономика</v>
      </c>
      <c r="B25" s="7">
        <f t="shared" si="1"/>
        <v>2</v>
      </c>
      <c r="C25" s="13">
        <f t="shared" si="2"/>
        <v>11</v>
      </c>
      <c r="D25" s="24" t="s">
        <v>62</v>
      </c>
      <c r="E25" s="33" t="s">
        <v>139</v>
      </c>
      <c r="F25" s="33" t="s">
        <v>140</v>
      </c>
      <c r="G25" s="33" t="s">
        <v>105</v>
      </c>
      <c r="H25" s="24">
        <f t="shared" si="3"/>
        <v>7</v>
      </c>
      <c r="I25" s="24" t="s">
        <v>144</v>
      </c>
      <c r="J25" s="24">
        <v>10</v>
      </c>
      <c r="K25" s="21">
        <f t="shared" si="4"/>
        <v>0.1</v>
      </c>
      <c r="L25" s="24" t="s">
        <v>27</v>
      </c>
    </row>
    <row r="26" spans="1:12" ht="28">
      <c r="A26" s="7" t="str">
        <f t="shared" si="0"/>
        <v>экономика</v>
      </c>
      <c r="B26" s="7">
        <f t="shared" si="1"/>
        <v>2</v>
      </c>
      <c r="C26" s="13">
        <f t="shared" si="2"/>
        <v>12</v>
      </c>
      <c r="D26" s="24" t="s">
        <v>65</v>
      </c>
      <c r="E26" s="33" t="s">
        <v>141</v>
      </c>
      <c r="F26" s="33" t="s">
        <v>142</v>
      </c>
      <c r="G26" s="33" t="s">
        <v>143</v>
      </c>
      <c r="H26" s="24">
        <f t="shared" si="3"/>
        <v>7</v>
      </c>
      <c r="I26" s="24" t="s">
        <v>146</v>
      </c>
      <c r="J26" s="24">
        <v>2</v>
      </c>
      <c r="K26" s="21">
        <f t="shared" si="4"/>
        <v>0.02</v>
      </c>
      <c r="L26" s="24" t="s">
        <v>27</v>
      </c>
    </row>
    <row r="30" spans="1:12" ht="15.5">
      <c r="D30" s="2"/>
      <c r="E30" s="2"/>
      <c r="F30" s="34"/>
      <c r="G30" s="34"/>
      <c r="H30" s="14"/>
      <c r="J30" s="4"/>
      <c r="K30" s="4"/>
      <c r="L30" s="9"/>
    </row>
    <row r="31" spans="1:12" ht="15.5">
      <c r="D31" s="8" t="s">
        <v>11</v>
      </c>
      <c r="F31" s="36"/>
      <c r="G31" s="37"/>
      <c r="H31" s="11"/>
      <c r="I31" s="43" t="s">
        <v>95</v>
      </c>
      <c r="J31" s="11"/>
      <c r="K31" s="20"/>
      <c r="L31" s="10"/>
    </row>
    <row r="32" spans="1:12">
      <c r="D32" s="4"/>
      <c r="E32" s="30"/>
      <c r="F32" s="38" t="s">
        <v>13</v>
      </c>
      <c r="G32" s="46" t="s">
        <v>10</v>
      </c>
      <c r="H32" s="46"/>
      <c r="I32" s="46"/>
      <c r="J32" s="46"/>
      <c r="K32" s="15"/>
      <c r="L32" s="4"/>
    </row>
    <row r="33" spans="4:12" ht="15.5">
      <c r="D33" s="8" t="s">
        <v>12</v>
      </c>
      <c r="F33" s="36"/>
      <c r="G33" s="37"/>
      <c r="H33" s="11"/>
      <c r="I33" s="43" t="s">
        <v>96</v>
      </c>
      <c r="J33" s="11"/>
      <c r="K33" s="20"/>
      <c r="L33" s="10"/>
    </row>
    <row r="34" spans="4:12">
      <c r="F34" s="38" t="s">
        <v>13</v>
      </c>
      <c r="G34" s="46" t="s">
        <v>10</v>
      </c>
      <c r="H34" s="46"/>
      <c r="I34" s="46"/>
      <c r="J34" s="46"/>
      <c r="K34" s="15"/>
    </row>
    <row r="35" spans="4:12">
      <c r="F35" s="39"/>
      <c r="G35" s="39"/>
      <c r="H35" s="15"/>
      <c r="I35" s="15"/>
      <c r="J35" s="15"/>
      <c r="K35" s="15"/>
    </row>
    <row r="61" ht="22.5" customHeight="1"/>
  </sheetData>
  <autoFilter ref="A14:L14"/>
  <mergeCells count="12">
    <mergeCell ref="G34:J34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2:J32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L15:L26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67"/>
  <sheetViews>
    <sheetView topLeftCell="A13" zoomScaleNormal="100" zoomScaleSheetLayoutView="70" workbookViewId="0">
      <selection activeCell="G7" sqref="G7"/>
    </sheetView>
  </sheetViews>
  <sheetFormatPr defaultRowHeight="14.5"/>
  <cols>
    <col min="1" max="1" width="12.453125" customWidth="1"/>
    <col min="2" max="2" width="9.1796875" customWidth="1"/>
    <col min="3" max="3" width="4.453125" bestFit="1" customWidth="1"/>
    <col min="4" max="4" width="16.81640625" customWidth="1"/>
    <col min="5" max="7" width="16.81640625" style="35" customWidth="1"/>
    <col min="8" max="8" width="16.54296875" customWidth="1"/>
    <col min="9" max="9" width="14.1796875" style="6" customWidth="1"/>
    <col min="10" max="10" width="18.1796875" customWidth="1"/>
    <col min="11" max="11" width="6.1796875" customWidth="1"/>
    <col min="12" max="12" width="15" customWidth="1"/>
  </cols>
  <sheetData>
    <row r="1" spans="1:26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18"/>
      <c r="E2" s="29"/>
      <c r="F2" s="29"/>
      <c r="G2" s="29"/>
      <c r="H2" s="18"/>
      <c r="I2" s="42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14</v>
      </c>
      <c r="E5" s="2"/>
      <c r="F5" s="2"/>
      <c r="G5" s="2"/>
      <c r="H5" s="19"/>
      <c r="I5" s="49" t="s">
        <v>34</v>
      </c>
      <c r="J5" s="49"/>
      <c r="K5" s="49"/>
      <c r="L5" s="49"/>
    </row>
    <row r="6" spans="1:26">
      <c r="D6" s="4"/>
      <c r="E6" s="30"/>
      <c r="F6" s="30"/>
      <c r="G6" s="30"/>
      <c r="H6" s="4"/>
      <c r="I6" s="50" t="s">
        <v>7</v>
      </c>
      <c r="J6" s="50"/>
      <c r="K6" s="50"/>
      <c r="L6" s="50"/>
    </row>
    <row r="7" spans="1:26" ht="15.5">
      <c r="D7" s="4"/>
      <c r="E7" s="30"/>
      <c r="F7" s="30"/>
      <c r="G7" s="31"/>
      <c r="H7" s="16"/>
      <c r="I7" s="49">
        <v>8</v>
      </c>
      <c r="J7" s="49"/>
      <c r="K7" s="49"/>
      <c r="L7" s="49"/>
    </row>
    <row r="8" spans="1:26">
      <c r="D8" s="4"/>
      <c r="E8" s="30"/>
      <c r="F8" s="30"/>
      <c r="G8" s="30"/>
      <c r="H8" s="4"/>
      <c r="I8" s="50" t="s">
        <v>8</v>
      </c>
      <c r="J8" s="50"/>
      <c r="K8" s="50"/>
      <c r="L8" s="50"/>
    </row>
    <row r="10" spans="1:26">
      <c r="D10" s="4"/>
      <c r="E10" s="30"/>
      <c r="F10" s="30"/>
      <c r="G10" s="30"/>
      <c r="H10" s="4"/>
      <c r="J10" s="4"/>
      <c r="K10" s="4"/>
      <c r="L10" s="4"/>
    </row>
    <row r="11" spans="1:26" ht="15.5">
      <c r="D11" s="51" t="s">
        <v>9</v>
      </c>
      <c r="E11" s="51"/>
      <c r="F11" s="52">
        <v>45565</v>
      </c>
      <c r="G11" s="52"/>
      <c r="H11" s="22"/>
      <c r="J11" s="4"/>
      <c r="K11" s="4"/>
      <c r="L11" s="4"/>
    </row>
    <row r="12" spans="1:26" ht="15.5">
      <c r="D12" s="51" t="s">
        <v>15</v>
      </c>
      <c r="E12" s="51"/>
      <c r="F12" s="53">
        <v>100</v>
      </c>
      <c r="G12" s="53"/>
      <c r="H12" s="23"/>
      <c r="J12" s="17"/>
      <c r="K12" s="17"/>
      <c r="L12" s="17"/>
    </row>
    <row r="13" spans="1:26">
      <c r="D13" s="4"/>
      <c r="E13" s="30"/>
      <c r="F13" s="30"/>
      <c r="G13" s="30"/>
      <c r="H13" s="4"/>
      <c r="J13" s="4"/>
      <c r="K13" s="4"/>
      <c r="L13" s="4"/>
    </row>
    <row r="14" spans="1:26" ht="42">
      <c r="A14" s="7" t="s">
        <v>16</v>
      </c>
      <c r="B14" s="7" t="s">
        <v>24</v>
      </c>
      <c r="C14" s="7" t="s">
        <v>17</v>
      </c>
      <c r="D14" s="7" t="s">
        <v>0</v>
      </c>
      <c r="E14" s="32" t="s">
        <v>2</v>
      </c>
      <c r="F14" s="32" t="s">
        <v>3</v>
      </c>
      <c r="G14" s="32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>
      <c r="A15" s="7" t="str">
        <f t="shared" ref="A15:A32" si="0">$I$5</f>
        <v>экономика</v>
      </c>
      <c r="B15" s="7">
        <f t="shared" ref="B15:B32" si="1">$A$3</f>
        <v>2</v>
      </c>
      <c r="C15" s="13">
        <f t="shared" ref="C15:C32" si="2">ROW(B15)-14</f>
        <v>1</v>
      </c>
      <c r="D15" s="24" t="s">
        <v>48</v>
      </c>
      <c r="E15" s="33" t="s">
        <v>147</v>
      </c>
      <c r="F15" s="33" t="s">
        <v>107</v>
      </c>
      <c r="G15" s="33" t="s">
        <v>80</v>
      </c>
      <c r="H15" s="24">
        <f t="shared" ref="H15:H32" si="3">$I$7</f>
        <v>8</v>
      </c>
      <c r="I15" s="44" t="s">
        <v>183</v>
      </c>
      <c r="J15" s="24">
        <v>52</v>
      </c>
      <c r="K15" s="21">
        <f t="shared" ref="K15:K32" si="4">J15/$F$12</f>
        <v>0.52</v>
      </c>
      <c r="L15" s="24" t="s">
        <v>25</v>
      </c>
    </row>
    <row r="16" spans="1:26">
      <c r="A16" s="7" t="str">
        <f t="shared" si="0"/>
        <v>экономика</v>
      </c>
      <c r="B16" s="7">
        <f t="shared" si="1"/>
        <v>2</v>
      </c>
      <c r="C16" s="13">
        <f t="shared" si="2"/>
        <v>2</v>
      </c>
      <c r="D16" s="24" t="s">
        <v>47</v>
      </c>
      <c r="E16" s="33" t="s">
        <v>148</v>
      </c>
      <c r="F16" s="33" t="s">
        <v>140</v>
      </c>
      <c r="G16" s="33" t="s">
        <v>149</v>
      </c>
      <c r="H16" s="24">
        <f t="shared" si="3"/>
        <v>8</v>
      </c>
      <c r="I16" s="24" t="s">
        <v>184</v>
      </c>
      <c r="J16" s="24">
        <v>50</v>
      </c>
      <c r="K16" s="21">
        <f t="shared" si="4"/>
        <v>0.5</v>
      </c>
      <c r="L16" s="24" t="s">
        <v>26</v>
      </c>
    </row>
    <row r="17" spans="1:12">
      <c r="A17" s="7" t="str">
        <f t="shared" si="0"/>
        <v>экономика</v>
      </c>
      <c r="B17" s="7">
        <f t="shared" si="1"/>
        <v>2</v>
      </c>
      <c r="C17" s="13">
        <f t="shared" si="2"/>
        <v>3</v>
      </c>
      <c r="D17" s="24" t="s">
        <v>46</v>
      </c>
      <c r="E17" s="33" t="s">
        <v>150</v>
      </c>
      <c r="F17" s="33" t="s">
        <v>140</v>
      </c>
      <c r="G17" s="33" t="s">
        <v>151</v>
      </c>
      <c r="H17" s="24">
        <f t="shared" si="3"/>
        <v>8</v>
      </c>
      <c r="I17" s="24" t="s">
        <v>184</v>
      </c>
      <c r="J17" s="24">
        <v>38</v>
      </c>
      <c r="K17" s="21">
        <f t="shared" si="4"/>
        <v>0.38</v>
      </c>
      <c r="L17" s="24" t="s">
        <v>27</v>
      </c>
    </row>
    <row r="18" spans="1:12">
      <c r="A18" s="7" t="str">
        <f t="shared" si="0"/>
        <v>экономика</v>
      </c>
      <c r="B18" s="7">
        <f t="shared" si="1"/>
        <v>2</v>
      </c>
      <c r="C18" s="13">
        <f t="shared" si="2"/>
        <v>4</v>
      </c>
      <c r="D18" s="24" t="s">
        <v>44</v>
      </c>
      <c r="E18" s="33" t="s">
        <v>152</v>
      </c>
      <c r="F18" s="33" t="s">
        <v>153</v>
      </c>
      <c r="G18" s="33" t="s">
        <v>90</v>
      </c>
      <c r="H18" s="24">
        <f t="shared" si="3"/>
        <v>8</v>
      </c>
      <c r="I18" s="24" t="s">
        <v>184</v>
      </c>
      <c r="J18" s="24">
        <v>25</v>
      </c>
      <c r="K18" s="21">
        <f t="shared" si="4"/>
        <v>0.25</v>
      </c>
      <c r="L18" s="24" t="s">
        <v>27</v>
      </c>
    </row>
    <row r="19" spans="1:12">
      <c r="A19" s="7" t="str">
        <f t="shared" si="0"/>
        <v>экономика</v>
      </c>
      <c r="B19" s="7">
        <f t="shared" si="1"/>
        <v>2</v>
      </c>
      <c r="C19" s="13">
        <f t="shared" si="2"/>
        <v>5</v>
      </c>
      <c r="D19" s="24" t="s">
        <v>45</v>
      </c>
      <c r="E19" s="33" t="s">
        <v>154</v>
      </c>
      <c r="F19" s="33" t="s">
        <v>155</v>
      </c>
      <c r="G19" s="33" t="s">
        <v>149</v>
      </c>
      <c r="H19" s="24">
        <f t="shared" si="3"/>
        <v>8</v>
      </c>
      <c r="I19" s="24" t="s">
        <v>184</v>
      </c>
      <c r="J19" s="24">
        <v>23</v>
      </c>
      <c r="K19" s="21">
        <f t="shared" si="4"/>
        <v>0.23</v>
      </c>
      <c r="L19" s="24" t="s">
        <v>27</v>
      </c>
    </row>
    <row r="20" spans="1:12">
      <c r="A20" s="7" t="str">
        <f t="shared" si="0"/>
        <v>экономика</v>
      </c>
      <c r="B20" s="7">
        <f t="shared" si="1"/>
        <v>2</v>
      </c>
      <c r="C20" s="13">
        <f t="shared" si="2"/>
        <v>6</v>
      </c>
      <c r="D20" s="24" t="s">
        <v>49</v>
      </c>
      <c r="E20" s="33" t="s">
        <v>156</v>
      </c>
      <c r="F20" s="33" t="s">
        <v>157</v>
      </c>
      <c r="G20" s="33" t="s">
        <v>105</v>
      </c>
      <c r="H20" s="24">
        <f t="shared" si="3"/>
        <v>8</v>
      </c>
      <c r="I20" s="24" t="s">
        <v>183</v>
      </c>
      <c r="J20" s="24">
        <v>16</v>
      </c>
      <c r="K20" s="21">
        <f t="shared" si="4"/>
        <v>0.16</v>
      </c>
      <c r="L20" s="24" t="s">
        <v>27</v>
      </c>
    </row>
    <row r="21" spans="1:12">
      <c r="A21" s="7" t="str">
        <f t="shared" si="0"/>
        <v>экономика</v>
      </c>
      <c r="B21" s="7">
        <f t="shared" si="1"/>
        <v>2</v>
      </c>
      <c r="C21" s="13">
        <f t="shared" si="2"/>
        <v>7</v>
      </c>
      <c r="D21" s="24" t="s">
        <v>56</v>
      </c>
      <c r="E21" s="33" t="s">
        <v>158</v>
      </c>
      <c r="F21" s="33" t="s">
        <v>159</v>
      </c>
      <c r="G21" s="33" t="s">
        <v>160</v>
      </c>
      <c r="H21" s="24">
        <f t="shared" si="3"/>
        <v>8</v>
      </c>
      <c r="I21" s="24" t="s">
        <v>185</v>
      </c>
      <c r="J21" s="24">
        <v>15</v>
      </c>
      <c r="K21" s="21">
        <f t="shared" si="4"/>
        <v>0.15</v>
      </c>
      <c r="L21" s="24" t="s">
        <v>27</v>
      </c>
    </row>
    <row r="22" spans="1:12">
      <c r="A22" s="7" t="str">
        <f t="shared" si="0"/>
        <v>экономика</v>
      </c>
      <c r="B22" s="7">
        <f t="shared" si="1"/>
        <v>2</v>
      </c>
      <c r="C22" s="13">
        <f t="shared" si="2"/>
        <v>8</v>
      </c>
      <c r="D22" s="24" t="s">
        <v>42</v>
      </c>
      <c r="E22" s="33" t="s">
        <v>161</v>
      </c>
      <c r="F22" s="33" t="s">
        <v>117</v>
      </c>
      <c r="G22" s="33" t="s">
        <v>138</v>
      </c>
      <c r="H22" s="24">
        <f t="shared" si="3"/>
        <v>8</v>
      </c>
      <c r="I22" s="24" t="s">
        <v>183</v>
      </c>
      <c r="J22" s="24">
        <v>13</v>
      </c>
      <c r="K22" s="21">
        <f t="shared" si="4"/>
        <v>0.13</v>
      </c>
      <c r="L22" s="24" t="s">
        <v>27</v>
      </c>
    </row>
    <row r="23" spans="1:12">
      <c r="A23" s="7" t="str">
        <f t="shared" si="0"/>
        <v>экономика</v>
      </c>
      <c r="B23" s="7">
        <f t="shared" si="1"/>
        <v>2</v>
      </c>
      <c r="C23" s="13">
        <f t="shared" si="2"/>
        <v>9</v>
      </c>
      <c r="D23" s="24" t="s">
        <v>39</v>
      </c>
      <c r="E23" s="33" t="s">
        <v>162</v>
      </c>
      <c r="F23" s="33" t="s">
        <v>117</v>
      </c>
      <c r="G23" s="33" t="s">
        <v>138</v>
      </c>
      <c r="H23" s="24">
        <f t="shared" si="3"/>
        <v>8</v>
      </c>
      <c r="I23" s="24" t="s">
        <v>183</v>
      </c>
      <c r="J23" s="24">
        <v>12</v>
      </c>
      <c r="K23" s="21">
        <f t="shared" si="4"/>
        <v>0.12</v>
      </c>
      <c r="L23" s="24" t="s">
        <v>27</v>
      </c>
    </row>
    <row r="24" spans="1:12">
      <c r="A24" s="7" t="str">
        <f t="shared" si="0"/>
        <v>экономика</v>
      </c>
      <c r="B24" s="7">
        <f t="shared" si="1"/>
        <v>2</v>
      </c>
      <c r="C24" s="13">
        <f t="shared" si="2"/>
        <v>10</v>
      </c>
      <c r="D24" s="24" t="s">
        <v>52</v>
      </c>
      <c r="E24" s="33" t="s">
        <v>163</v>
      </c>
      <c r="F24" s="33" t="s">
        <v>164</v>
      </c>
      <c r="G24" s="33" t="s">
        <v>165</v>
      </c>
      <c r="H24" s="24">
        <f t="shared" si="3"/>
        <v>8</v>
      </c>
      <c r="I24" s="24" t="s">
        <v>185</v>
      </c>
      <c r="J24" s="24">
        <v>12</v>
      </c>
      <c r="K24" s="21">
        <f t="shared" si="4"/>
        <v>0.12</v>
      </c>
      <c r="L24" s="24" t="s">
        <v>27</v>
      </c>
    </row>
    <row r="25" spans="1:12">
      <c r="A25" s="7" t="str">
        <f t="shared" si="0"/>
        <v>экономика</v>
      </c>
      <c r="B25" s="7">
        <f t="shared" si="1"/>
        <v>2</v>
      </c>
      <c r="C25" s="13">
        <f t="shared" si="2"/>
        <v>11</v>
      </c>
      <c r="D25" s="24" t="s">
        <v>50</v>
      </c>
      <c r="E25" s="33" t="s">
        <v>166</v>
      </c>
      <c r="F25" s="33" t="s">
        <v>164</v>
      </c>
      <c r="G25" s="33" t="s">
        <v>80</v>
      </c>
      <c r="H25" s="24">
        <f t="shared" si="3"/>
        <v>8</v>
      </c>
      <c r="I25" s="24" t="s">
        <v>186</v>
      </c>
      <c r="J25" s="24">
        <v>12</v>
      </c>
      <c r="K25" s="21">
        <f t="shared" si="4"/>
        <v>0.12</v>
      </c>
      <c r="L25" s="24" t="s">
        <v>27</v>
      </c>
    </row>
    <row r="26" spans="1:12">
      <c r="A26" s="7" t="str">
        <f t="shared" si="0"/>
        <v>экономика</v>
      </c>
      <c r="B26" s="7">
        <f t="shared" si="1"/>
        <v>2</v>
      </c>
      <c r="C26" s="13">
        <f t="shared" si="2"/>
        <v>12</v>
      </c>
      <c r="D26" s="24" t="s">
        <v>41</v>
      </c>
      <c r="E26" s="33" t="s">
        <v>167</v>
      </c>
      <c r="F26" s="33" t="s">
        <v>117</v>
      </c>
      <c r="G26" s="33" t="s">
        <v>168</v>
      </c>
      <c r="H26" s="24">
        <f t="shared" si="3"/>
        <v>8</v>
      </c>
      <c r="I26" s="24" t="s">
        <v>183</v>
      </c>
      <c r="J26" s="24">
        <v>11</v>
      </c>
      <c r="K26" s="21">
        <f t="shared" si="4"/>
        <v>0.11</v>
      </c>
      <c r="L26" s="24" t="s">
        <v>27</v>
      </c>
    </row>
    <row r="27" spans="1:12">
      <c r="A27" s="7" t="str">
        <f t="shared" si="0"/>
        <v>экономика</v>
      </c>
      <c r="B27" s="7">
        <f t="shared" si="1"/>
        <v>2</v>
      </c>
      <c r="C27" s="13">
        <f t="shared" si="2"/>
        <v>13</v>
      </c>
      <c r="D27" s="24" t="s">
        <v>51</v>
      </c>
      <c r="E27" s="33" t="s">
        <v>169</v>
      </c>
      <c r="F27" s="33" t="s">
        <v>170</v>
      </c>
      <c r="G27" s="33" t="s">
        <v>171</v>
      </c>
      <c r="H27" s="24">
        <f t="shared" si="3"/>
        <v>8</v>
      </c>
      <c r="I27" s="24" t="s">
        <v>185</v>
      </c>
      <c r="J27" s="24">
        <v>9</v>
      </c>
      <c r="K27" s="21">
        <f t="shared" si="4"/>
        <v>0.09</v>
      </c>
      <c r="L27" s="24" t="s">
        <v>27</v>
      </c>
    </row>
    <row r="28" spans="1:12">
      <c r="A28" s="7" t="str">
        <f t="shared" si="0"/>
        <v>экономика</v>
      </c>
      <c r="B28" s="7">
        <f t="shared" si="1"/>
        <v>2</v>
      </c>
      <c r="C28" s="13">
        <f t="shared" si="2"/>
        <v>14</v>
      </c>
      <c r="D28" s="24" t="s">
        <v>40</v>
      </c>
      <c r="E28" s="33" t="s">
        <v>172</v>
      </c>
      <c r="F28" s="33" t="s">
        <v>173</v>
      </c>
      <c r="G28" s="33" t="s">
        <v>174</v>
      </c>
      <c r="H28" s="24">
        <f t="shared" si="3"/>
        <v>8</v>
      </c>
      <c r="I28" s="24" t="s">
        <v>186</v>
      </c>
      <c r="J28" s="24">
        <v>8</v>
      </c>
      <c r="K28" s="21">
        <f t="shared" si="4"/>
        <v>0.08</v>
      </c>
      <c r="L28" s="24" t="s">
        <v>27</v>
      </c>
    </row>
    <row r="29" spans="1:12">
      <c r="A29" s="7" t="str">
        <f t="shared" si="0"/>
        <v>экономика</v>
      </c>
      <c r="B29" s="7">
        <f t="shared" si="1"/>
        <v>2</v>
      </c>
      <c r="C29" s="13">
        <f t="shared" si="2"/>
        <v>15</v>
      </c>
      <c r="D29" s="24" t="s">
        <v>55</v>
      </c>
      <c r="E29" s="33" t="s">
        <v>175</v>
      </c>
      <c r="F29" s="33" t="s">
        <v>176</v>
      </c>
      <c r="G29" s="33" t="s">
        <v>177</v>
      </c>
      <c r="H29" s="24">
        <f t="shared" si="3"/>
        <v>8</v>
      </c>
      <c r="I29" s="24" t="s">
        <v>185</v>
      </c>
      <c r="J29" s="24">
        <v>7</v>
      </c>
      <c r="K29" s="21">
        <f t="shared" si="4"/>
        <v>7.0000000000000007E-2</v>
      </c>
      <c r="L29" s="24" t="s">
        <v>27</v>
      </c>
    </row>
    <row r="30" spans="1:12">
      <c r="A30" s="7" t="str">
        <f t="shared" si="0"/>
        <v>экономика</v>
      </c>
      <c r="B30" s="7">
        <f t="shared" si="1"/>
        <v>2</v>
      </c>
      <c r="C30" s="13">
        <f t="shared" si="2"/>
        <v>16</v>
      </c>
      <c r="D30" s="24" t="s">
        <v>53</v>
      </c>
      <c r="E30" s="33" t="s">
        <v>178</v>
      </c>
      <c r="F30" s="33" t="s">
        <v>117</v>
      </c>
      <c r="G30" s="33" t="s">
        <v>94</v>
      </c>
      <c r="H30" s="24">
        <f t="shared" si="3"/>
        <v>8</v>
      </c>
      <c r="I30" s="24" t="s">
        <v>185</v>
      </c>
      <c r="J30" s="24">
        <v>7</v>
      </c>
      <c r="K30" s="21">
        <f t="shared" si="4"/>
        <v>7.0000000000000007E-2</v>
      </c>
      <c r="L30" s="24" t="s">
        <v>27</v>
      </c>
    </row>
    <row r="31" spans="1:12">
      <c r="A31" s="7" t="str">
        <f t="shared" si="0"/>
        <v>экономика</v>
      </c>
      <c r="B31" s="7">
        <f t="shared" si="1"/>
        <v>2</v>
      </c>
      <c r="C31" s="13">
        <f t="shared" si="2"/>
        <v>17</v>
      </c>
      <c r="D31" s="24" t="s">
        <v>54</v>
      </c>
      <c r="E31" s="33" t="s">
        <v>179</v>
      </c>
      <c r="F31" s="33" t="s">
        <v>121</v>
      </c>
      <c r="G31" s="33" t="s">
        <v>180</v>
      </c>
      <c r="H31" s="24">
        <f t="shared" si="3"/>
        <v>8</v>
      </c>
      <c r="I31" s="24" t="s">
        <v>185</v>
      </c>
      <c r="J31" s="24">
        <v>7</v>
      </c>
      <c r="K31" s="21">
        <f t="shared" si="4"/>
        <v>7.0000000000000007E-2</v>
      </c>
      <c r="L31" s="24" t="s">
        <v>27</v>
      </c>
    </row>
    <row r="32" spans="1:12">
      <c r="A32" s="7" t="str">
        <f t="shared" si="0"/>
        <v>экономика</v>
      </c>
      <c r="B32" s="7">
        <f t="shared" si="1"/>
        <v>2</v>
      </c>
      <c r="C32" s="13">
        <f t="shared" si="2"/>
        <v>18</v>
      </c>
      <c r="D32" s="24" t="s">
        <v>43</v>
      </c>
      <c r="E32" s="33" t="s">
        <v>181</v>
      </c>
      <c r="F32" s="33" t="s">
        <v>130</v>
      </c>
      <c r="G32" s="33" t="s">
        <v>182</v>
      </c>
      <c r="H32" s="24">
        <f t="shared" si="3"/>
        <v>8</v>
      </c>
      <c r="I32" s="24" t="s">
        <v>183</v>
      </c>
      <c r="J32" s="24">
        <v>4</v>
      </c>
      <c r="K32" s="21">
        <f t="shared" si="4"/>
        <v>0.04</v>
      </c>
      <c r="L32" s="24" t="s">
        <v>27</v>
      </c>
    </row>
    <row r="36" spans="4:12" ht="15.5">
      <c r="D36" s="2"/>
      <c r="E36" s="2"/>
      <c r="F36" s="34"/>
      <c r="G36" s="34"/>
      <c r="H36" s="14"/>
      <c r="J36" s="4"/>
      <c r="K36" s="4"/>
      <c r="L36" s="9"/>
    </row>
    <row r="37" spans="4:12" ht="15.5">
      <c r="D37" s="8" t="s">
        <v>11</v>
      </c>
      <c r="F37" s="36"/>
      <c r="G37" s="37"/>
      <c r="H37" s="41" t="s">
        <v>95</v>
      </c>
      <c r="I37" s="43"/>
      <c r="J37" s="11"/>
      <c r="K37" s="20"/>
      <c r="L37" s="10"/>
    </row>
    <row r="38" spans="4:12">
      <c r="D38" s="4"/>
      <c r="E38" s="30"/>
      <c r="F38" s="38" t="s">
        <v>13</v>
      </c>
      <c r="G38" s="46" t="s">
        <v>10</v>
      </c>
      <c r="H38" s="46"/>
      <c r="I38" s="46"/>
      <c r="J38" s="46"/>
      <c r="K38" s="15"/>
      <c r="L38" s="4"/>
    </row>
    <row r="39" spans="4:12" ht="15.5">
      <c r="D39" s="8" t="s">
        <v>12</v>
      </c>
      <c r="F39" s="36"/>
      <c r="G39" s="37"/>
      <c r="H39" s="41" t="s">
        <v>96</v>
      </c>
      <c r="I39" s="43"/>
      <c r="J39" s="11"/>
      <c r="K39" s="20"/>
      <c r="L39" s="10"/>
    </row>
    <row r="40" spans="4:12">
      <c r="F40" s="38" t="s">
        <v>13</v>
      </c>
      <c r="G40" s="46" t="s">
        <v>10</v>
      </c>
      <c r="H40" s="46"/>
      <c r="I40" s="46"/>
      <c r="J40" s="46"/>
      <c r="K40" s="15"/>
    </row>
    <row r="41" spans="4:12">
      <c r="F41" s="39"/>
      <c r="G41" s="39"/>
      <c r="H41" s="15"/>
      <c r="I41" s="15"/>
      <c r="J41" s="15"/>
      <c r="K41" s="15"/>
    </row>
    <row r="67" ht="22.5" customHeight="1"/>
  </sheetData>
  <autoFilter ref="A14:L14"/>
  <mergeCells count="12">
    <mergeCell ref="G40:J4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8:J38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3"/>
  <sheetViews>
    <sheetView zoomScale="90" zoomScaleNormal="90" zoomScaleSheetLayoutView="100" workbookViewId="0">
      <selection activeCell="E17" sqref="E17"/>
    </sheetView>
  </sheetViews>
  <sheetFormatPr defaultRowHeight="14.5"/>
  <cols>
    <col min="1" max="1" width="9.54296875" bestFit="1" customWidth="1"/>
    <col min="2" max="2" width="9.1796875" customWidth="1"/>
    <col min="3" max="3" width="4.453125" bestFit="1" customWidth="1"/>
    <col min="4" max="4" width="16.81640625" customWidth="1"/>
    <col min="5" max="7" width="16.81640625" style="35" customWidth="1"/>
    <col min="8" max="8" width="16.54296875" customWidth="1"/>
    <col min="9" max="9" width="14.1796875" style="1" customWidth="1"/>
    <col min="10" max="10" width="18.1796875" customWidth="1"/>
    <col min="11" max="11" width="6.1796875" customWidth="1"/>
    <col min="12" max="12" width="15" customWidth="1"/>
  </cols>
  <sheetData>
    <row r="1" spans="1:26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18"/>
      <c r="E2" s="29"/>
      <c r="F2" s="29"/>
      <c r="G2" s="29"/>
      <c r="H2" s="18"/>
      <c r="I2" s="18"/>
      <c r="J2" s="18"/>
      <c r="K2" s="18"/>
      <c r="L2" s="18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14</v>
      </c>
      <c r="E5" s="2"/>
      <c r="F5" s="2"/>
      <c r="G5" s="2"/>
      <c r="H5" s="19"/>
      <c r="I5" s="49" t="s">
        <v>34</v>
      </c>
      <c r="J5" s="49"/>
      <c r="K5" s="49"/>
      <c r="L5" s="49"/>
    </row>
    <row r="6" spans="1:26">
      <c r="D6" s="4"/>
      <c r="E6" s="30"/>
      <c r="F6" s="30"/>
      <c r="G6" s="30"/>
      <c r="H6" s="4"/>
      <c r="I6" s="50" t="s">
        <v>7</v>
      </c>
      <c r="J6" s="50"/>
      <c r="K6" s="50"/>
      <c r="L6" s="50"/>
    </row>
    <row r="7" spans="1:26" ht="15.5">
      <c r="D7" s="4"/>
      <c r="E7" s="30"/>
      <c r="F7" s="30"/>
      <c r="G7" s="31"/>
      <c r="H7" s="16"/>
      <c r="I7" s="49">
        <v>9</v>
      </c>
      <c r="J7" s="49"/>
      <c r="K7" s="49"/>
      <c r="L7" s="49"/>
    </row>
    <row r="8" spans="1:26">
      <c r="D8" s="4"/>
      <c r="E8" s="30"/>
      <c r="F8" s="30"/>
      <c r="G8" s="30"/>
      <c r="H8" s="4"/>
      <c r="I8" s="50" t="s">
        <v>8</v>
      </c>
      <c r="J8" s="50"/>
      <c r="K8" s="50"/>
      <c r="L8" s="50"/>
    </row>
    <row r="10" spans="1:26">
      <c r="D10" s="4"/>
      <c r="E10" s="30"/>
      <c r="F10" s="30"/>
      <c r="G10" s="30"/>
      <c r="H10" s="4"/>
      <c r="I10" s="6"/>
      <c r="J10" s="4"/>
      <c r="K10" s="4"/>
      <c r="L10" s="4"/>
    </row>
    <row r="11" spans="1:26" ht="15.5">
      <c r="D11" s="51" t="s">
        <v>9</v>
      </c>
      <c r="E11" s="51"/>
      <c r="F11" s="52">
        <v>45565</v>
      </c>
      <c r="G11" s="52"/>
      <c r="H11" s="22"/>
      <c r="I11" s="6"/>
      <c r="J11" s="4"/>
      <c r="K11" s="4"/>
      <c r="L11" s="4"/>
    </row>
    <row r="12" spans="1:26" ht="15.5">
      <c r="D12" s="51" t="s">
        <v>15</v>
      </c>
      <c r="E12" s="51"/>
      <c r="F12" s="53">
        <v>100</v>
      </c>
      <c r="G12" s="53"/>
      <c r="H12" s="23"/>
      <c r="J12" s="17"/>
      <c r="K12" s="17"/>
      <c r="L12" s="17"/>
    </row>
    <row r="13" spans="1:26">
      <c r="D13" s="4"/>
      <c r="E13" s="30"/>
      <c r="F13" s="30"/>
      <c r="G13" s="30"/>
      <c r="H13" s="4"/>
      <c r="I13" s="6"/>
      <c r="J13" s="4"/>
      <c r="K13" s="4"/>
      <c r="L13" s="4"/>
    </row>
    <row r="14" spans="1:26" ht="42">
      <c r="A14" s="7" t="s">
        <v>16</v>
      </c>
      <c r="B14" s="7" t="s">
        <v>24</v>
      </c>
      <c r="C14" s="7" t="s">
        <v>17</v>
      </c>
      <c r="D14" s="7" t="s">
        <v>0</v>
      </c>
      <c r="E14" s="32" t="s">
        <v>2</v>
      </c>
      <c r="F14" s="32" t="s">
        <v>3</v>
      </c>
      <c r="G14" s="32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">
      <c r="A15" s="7" t="str">
        <f t="shared" ref="A15:A18" si="0">$I$5</f>
        <v>экономика</v>
      </c>
      <c r="B15" s="7">
        <f t="shared" ref="B15:B18" si="1">$A$3</f>
        <v>2</v>
      </c>
      <c r="C15" s="13">
        <f t="shared" ref="C15:C18" si="2">ROW(B15)-14</f>
        <v>1</v>
      </c>
      <c r="D15" s="24" t="s">
        <v>35</v>
      </c>
      <c r="E15" s="33" t="s">
        <v>187</v>
      </c>
      <c r="F15" s="33" t="s">
        <v>188</v>
      </c>
      <c r="G15" s="33" t="s">
        <v>189</v>
      </c>
      <c r="H15" s="24">
        <f t="shared" ref="H15:H18" si="3">$I$7</f>
        <v>9</v>
      </c>
      <c r="I15" s="25" t="s">
        <v>190</v>
      </c>
      <c r="J15" s="24">
        <v>26</v>
      </c>
      <c r="K15" s="21">
        <f t="shared" ref="K15:K18" si="4">J15/$F$12</f>
        <v>0.26</v>
      </c>
      <c r="L15" s="24" t="s">
        <v>27</v>
      </c>
    </row>
    <row r="16" spans="1:26" ht="28">
      <c r="A16" s="7" t="str">
        <f t="shared" si="0"/>
        <v>экономика</v>
      </c>
      <c r="B16" s="7">
        <f t="shared" si="1"/>
        <v>2</v>
      </c>
      <c r="C16" s="13">
        <f t="shared" si="2"/>
        <v>2</v>
      </c>
      <c r="D16" s="24" t="s">
        <v>36</v>
      </c>
      <c r="E16" s="33" t="s">
        <v>191</v>
      </c>
      <c r="F16" s="33" t="s">
        <v>192</v>
      </c>
      <c r="G16" s="33" t="s">
        <v>193</v>
      </c>
      <c r="H16" s="24">
        <f t="shared" si="3"/>
        <v>9</v>
      </c>
      <c r="I16" s="24" t="s">
        <v>194</v>
      </c>
      <c r="J16" s="24">
        <v>5</v>
      </c>
      <c r="K16" s="21">
        <f t="shared" si="4"/>
        <v>0.05</v>
      </c>
      <c r="L16" s="24" t="s">
        <v>27</v>
      </c>
    </row>
    <row r="17" spans="1:12" ht="28">
      <c r="A17" s="7" t="str">
        <f t="shared" si="0"/>
        <v>экономика</v>
      </c>
      <c r="B17" s="7">
        <f t="shared" si="1"/>
        <v>2</v>
      </c>
      <c r="C17" s="13">
        <f t="shared" si="2"/>
        <v>3</v>
      </c>
      <c r="D17" s="24" t="s">
        <v>37</v>
      </c>
      <c r="E17" s="33" t="s">
        <v>195</v>
      </c>
      <c r="F17" s="33" t="s">
        <v>140</v>
      </c>
      <c r="G17" s="33" t="s">
        <v>90</v>
      </c>
      <c r="H17" s="24">
        <f t="shared" si="3"/>
        <v>9</v>
      </c>
      <c r="I17" s="24" t="s">
        <v>196</v>
      </c>
      <c r="J17" s="24">
        <v>4</v>
      </c>
      <c r="K17" s="21">
        <f t="shared" si="4"/>
        <v>0.04</v>
      </c>
      <c r="L17" s="24" t="s">
        <v>27</v>
      </c>
    </row>
    <row r="18" spans="1:12" ht="28">
      <c r="A18" s="7" t="str">
        <f t="shared" si="0"/>
        <v>экономика</v>
      </c>
      <c r="B18" s="7">
        <f t="shared" si="1"/>
        <v>2</v>
      </c>
      <c r="C18" s="13">
        <f t="shared" si="2"/>
        <v>4</v>
      </c>
      <c r="D18" s="24" t="s">
        <v>38</v>
      </c>
      <c r="E18" s="33" t="s">
        <v>197</v>
      </c>
      <c r="F18" s="33" t="s">
        <v>198</v>
      </c>
      <c r="G18" s="33" t="s">
        <v>199</v>
      </c>
      <c r="H18" s="24">
        <f t="shared" si="3"/>
        <v>9</v>
      </c>
      <c r="I18" s="24" t="s">
        <v>194</v>
      </c>
      <c r="J18" s="24">
        <v>2</v>
      </c>
      <c r="K18" s="21">
        <f t="shared" si="4"/>
        <v>0.02</v>
      </c>
      <c r="L18" s="24" t="s">
        <v>27</v>
      </c>
    </row>
    <row r="22" spans="1:12" ht="15.5">
      <c r="D22" s="2"/>
      <c r="E22" s="2"/>
      <c r="F22" s="34"/>
      <c r="G22" s="34"/>
      <c r="H22" s="14"/>
      <c r="I22" s="6"/>
      <c r="J22" s="4"/>
      <c r="K22" s="4"/>
      <c r="L22" s="9"/>
    </row>
    <row r="23" spans="1:12" ht="15.5">
      <c r="D23" s="8" t="s">
        <v>11</v>
      </c>
      <c r="F23" s="36"/>
      <c r="G23" s="37"/>
      <c r="H23" s="41" t="s">
        <v>95</v>
      </c>
      <c r="I23" s="12"/>
      <c r="J23" s="11"/>
      <c r="K23" s="20"/>
      <c r="L23" s="10"/>
    </row>
    <row r="24" spans="1:12">
      <c r="D24" s="4"/>
      <c r="E24" s="30"/>
      <c r="F24" s="38" t="s">
        <v>13</v>
      </c>
      <c r="G24" s="46" t="s">
        <v>10</v>
      </c>
      <c r="H24" s="46"/>
      <c r="I24" s="46"/>
      <c r="J24" s="46"/>
      <c r="K24" s="15"/>
      <c r="L24" s="4"/>
    </row>
    <row r="25" spans="1:12" ht="15.5">
      <c r="D25" s="8" t="s">
        <v>12</v>
      </c>
      <c r="F25" s="36"/>
      <c r="G25" s="37"/>
      <c r="H25" s="41" t="s">
        <v>96</v>
      </c>
      <c r="I25" s="12"/>
      <c r="J25" s="11"/>
      <c r="K25" s="20"/>
      <c r="L25" s="10"/>
    </row>
    <row r="26" spans="1:12">
      <c r="F26" s="38" t="s">
        <v>13</v>
      </c>
      <c r="G26" s="46" t="s">
        <v>10</v>
      </c>
      <c r="H26" s="46"/>
      <c r="I26" s="46"/>
      <c r="J26" s="46"/>
      <c r="K26" s="15"/>
    </row>
    <row r="27" spans="1:12">
      <c r="F27" s="39"/>
      <c r="G27" s="39"/>
      <c r="H27" s="15"/>
      <c r="I27" s="15"/>
      <c r="J27" s="15"/>
      <c r="K27" s="15"/>
    </row>
    <row r="53" ht="22.5" customHeight="1"/>
  </sheetData>
  <autoFilter ref="A14:L14"/>
  <mergeCells count="12">
    <mergeCell ref="G26:J26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4:J24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L15:L18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0"/>
  <sheetViews>
    <sheetView topLeftCell="A7" zoomScale="120" zoomScaleNormal="120" zoomScaleSheetLayoutView="100" workbookViewId="0">
      <selection activeCell="I15" sqref="I15"/>
    </sheetView>
  </sheetViews>
  <sheetFormatPr defaultRowHeight="14.5"/>
  <cols>
    <col min="1" max="1" width="9.54296875" bestFit="1" customWidth="1"/>
    <col min="2" max="2" width="9.1796875" customWidth="1"/>
    <col min="3" max="3" width="4.453125" bestFit="1" customWidth="1"/>
    <col min="4" max="7" width="16.81640625" customWidth="1"/>
    <col min="8" max="8" width="16.54296875" customWidth="1"/>
    <col min="9" max="9" width="14.1796875" style="1" customWidth="1"/>
    <col min="10" max="10" width="18.1796875" customWidth="1"/>
    <col min="11" max="11" width="6.1796875" customWidth="1"/>
    <col min="12" max="12" width="15" customWidth="1"/>
  </cols>
  <sheetData>
    <row r="1" spans="1:26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7"/>
      <c r="E2" s="27"/>
      <c r="F2" s="27"/>
      <c r="G2" s="27"/>
      <c r="H2" s="27"/>
      <c r="I2" s="27"/>
      <c r="J2" s="27"/>
      <c r="K2" s="27"/>
      <c r="L2" s="2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14</v>
      </c>
      <c r="E5" s="8"/>
      <c r="F5" s="8"/>
      <c r="G5" s="8"/>
      <c r="H5" s="19"/>
      <c r="I5" s="49" t="s">
        <v>34</v>
      </c>
      <c r="J5" s="49"/>
      <c r="K5" s="49"/>
      <c r="L5" s="49"/>
    </row>
    <row r="6" spans="1:26">
      <c r="D6" s="4"/>
      <c r="E6" s="4"/>
      <c r="F6" s="4"/>
      <c r="G6" s="4"/>
      <c r="H6" s="4"/>
      <c r="I6" s="50" t="s">
        <v>7</v>
      </c>
      <c r="J6" s="50"/>
      <c r="K6" s="50"/>
      <c r="L6" s="50"/>
    </row>
    <row r="7" spans="1:26" ht="15.5">
      <c r="D7" s="4"/>
      <c r="E7" s="4"/>
      <c r="F7" s="4"/>
      <c r="G7" s="16"/>
      <c r="H7" s="16"/>
      <c r="I7" s="49">
        <v>10</v>
      </c>
      <c r="J7" s="49"/>
      <c r="K7" s="49"/>
      <c r="L7" s="49"/>
    </row>
    <row r="8" spans="1:26">
      <c r="D8" s="4"/>
      <c r="E8" s="4"/>
      <c r="F8" s="4"/>
      <c r="G8" s="4"/>
      <c r="H8" s="4"/>
      <c r="I8" s="50" t="s">
        <v>8</v>
      </c>
      <c r="J8" s="50"/>
      <c r="K8" s="50"/>
      <c r="L8" s="50"/>
    </row>
    <row r="10" spans="1:26">
      <c r="D10" s="4"/>
      <c r="E10" s="4"/>
      <c r="F10" s="4"/>
      <c r="G10" s="4"/>
      <c r="H10" s="4"/>
      <c r="I10" s="6"/>
      <c r="J10" s="4"/>
      <c r="K10" s="4"/>
      <c r="L10" s="4"/>
    </row>
    <row r="11" spans="1:26" ht="15.5">
      <c r="D11" s="51" t="s">
        <v>9</v>
      </c>
      <c r="E11" s="51"/>
      <c r="F11" s="52">
        <v>45565</v>
      </c>
      <c r="G11" s="52"/>
      <c r="H11" s="22"/>
      <c r="I11" s="6"/>
      <c r="J11" s="4"/>
      <c r="K11" s="4"/>
      <c r="L11" s="4"/>
    </row>
    <row r="12" spans="1:26" ht="15.5">
      <c r="D12" s="51" t="s">
        <v>15</v>
      </c>
      <c r="E12" s="51"/>
      <c r="F12" s="53">
        <v>100</v>
      </c>
      <c r="G12" s="53"/>
      <c r="H12" s="23"/>
      <c r="J12" s="17"/>
      <c r="K12" s="17"/>
      <c r="L12" s="17"/>
    </row>
    <row r="13" spans="1:26">
      <c r="D13" s="4"/>
      <c r="E13" s="4"/>
      <c r="F13" s="4"/>
      <c r="G13" s="4"/>
      <c r="H13" s="4"/>
      <c r="I13" s="6"/>
      <c r="J13" s="4"/>
      <c r="K13" s="4"/>
      <c r="L13" s="4"/>
    </row>
    <row r="14" spans="1:26" ht="42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">
      <c r="A15" s="7" t="str">
        <f t="shared" ref="A15" si="0">$I$5</f>
        <v>экономика</v>
      </c>
      <c r="B15" s="7">
        <f t="shared" ref="B15" si="1">$A$3</f>
        <v>2</v>
      </c>
      <c r="C15" s="13">
        <f t="shared" ref="C15" si="2">ROW(B15)-14</f>
        <v>1</v>
      </c>
      <c r="D15" s="24" t="s">
        <v>74</v>
      </c>
      <c r="E15" s="24"/>
      <c r="F15" s="24"/>
      <c r="G15" s="24"/>
      <c r="H15" s="24">
        <f t="shared" ref="H15" si="3">$I$7</f>
        <v>10</v>
      </c>
      <c r="I15" s="54"/>
      <c r="J15" s="24"/>
      <c r="K15" s="21">
        <f t="shared" ref="K15" si="4">J15/$F$12</f>
        <v>0</v>
      </c>
      <c r="L15" s="24"/>
    </row>
    <row r="19" spans="4:12" ht="15.5">
      <c r="D19" s="2"/>
      <c r="E19" s="2"/>
      <c r="F19" s="14"/>
      <c r="G19" s="14"/>
      <c r="H19" s="14"/>
      <c r="I19" s="6"/>
      <c r="J19" s="4"/>
      <c r="K19" s="4"/>
      <c r="L19" s="9"/>
    </row>
    <row r="20" spans="4:12" ht="15.5">
      <c r="D20" s="8" t="s">
        <v>11</v>
      </c>
      <c r="F20" s="5"/>
      <c r="G20" s="11"/>
      <c r="H20" s="41" t="s">
        <v>95</v>
      </c>
      <c r="I20" s="12"/>
      <c r="J20" s="11"/>
      <c r="K20" s="20"/>
      <c r="L20" s="10"/>
    </row>
    <row r="21" spans="4:12">
      <c r="D21" s="4"/>
      <c r="E21" s="4"/>
      <c r="F21" s="26" t="s">
        <v>13</v>
      </c>
      <c r="G21" s="46" t="s">
        <v>10</v>
      </c>
      <c r="H21" s="46"/>
      <c r="I21" s="46"/>
      <c r="J21" s="46"/>
      <c r="K21" s="15"/>
      <c r="L21" s="4"/>
    </row>
    <row r="22" spans="4:12" ht="15.5">
      <c r="D22" s="8" t="s">
        <v>12</v>
      </c>
      <c r="F22" s="5"/>
      <c r="G22" s="11"/>
      <c r="H22" s="41" t="s">
        <v>96</v>
      </c>
      <c r="I22" s="12"/>
      <c r="J22" s="11"/>
      <c r="K22" s="20"/>
      <c r="L22" s="10"/>
    </row>
    <row r="23" spans="4:12">
      <c r="F23" s="26" t="s">
        <v>13</v>
      </c>
      <c r="G23" s="46" t="s">
        <v>10</v>
      </c>
      <c r="H23" s="46"/>
      <c r="I23" s="46"/>
      <c r="J23" s="46"/>
      <c r="K23" s="15"/>
    </row>
    <row r="24" spans="4:12">
      <c r="F24" s="15"/>
      <c r="G24" s="15"/>
      <c r="H24" s="15"/>
      <c r="I24" s="15"/>
      <c r="J24" s="15"/>
      <c r="K24" s="15"/>
    </row>
    <row r="50" ht="22.5" customHeight="1"/>
  </sheetData>
  <autoFilter ref="A14:L14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Z52"/>
  <sheetViews>
    <sheetView zoomScaleNormal="100" zoomScaleSheetLayoutView="110" workbookViewId="0">
      <selection activeCell="H8" sqref="H8"/>
    </sheetView>
  </sheetViews>
  <sheetFormatPr defaultRowHeight="14.5"/>
  <cols>
    <col min="1" max="1" width="9.54296875" bestFit="1" customWidth="1"/>
    <col min="2" max="2" width="9.1796875" customWidth="1"/>
    <col min="3" max="3" width="4.453125" bestFit="1" customWidth="1"/>
    <col min="4" max="4" width="16.81640625" customWidth="1"/>
    <col min="5" max="7" width="16.81640625" style="35" customWidth="1"/>
    <col min="8" max="8" width="16.54296875" customWidth="1"/>
    <col min="9" max="9" width="14.1796875" style="6" customWidth="1"/>
    <col min="10" max="10" width="18.1796875" customWidth="1"/>
    <col min="11" max="11" width="6.1796875" customWidth="1"/>
    <col min="12" max="12" width="15" customWidth="1"/>
  </cols>
  <sheetData>
    <row r="1" spans="1:26" ht="15.5">
      <c r="A1" s="47" t="s">
        <v>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5">
      <c r="D2" s="27"/>
      <c r="E2" s="29"/>
      <c r="F2" s="29"/>
      <c r="G2" s="29"/>
      <c r="H2" s="27"/>
      <c r="I2" s="45"/>
      <c r="J2" s="27"/>
      <c r="K2" s="27"/>
      <c r="L2" s="2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5">
      <c r="A3" s="48">
        <v>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5">
      <c r="D5" s="8" t="s">
        <v>14</v>
      </c>
      <c r="E5" s="2"/>
      <c r="F5" s="2"/>
      <c r="G5" s="2"/>
      <c r="H5" s="19"/>
      <c r="I5" s="49" t="s">
        <v>34</v>
      </c>
      <c r="J5" s="49"/>
      <c r="K5" s="49"/>
      <c r="L5" s="49"/>
    </row>
    <row r="6" spans="1:26">
      <c r="D6" s="4"/>
      <c r="E6" s="30"/>
      <c r="F6" s="30"/>
      <c r="G6" s="30"/>
      <c r="H6" s="4"/>
      <c r="I6" s="50" t="s">
        <v>7</v>
      </c>
      <c r="J6" s="50"/>
      <c r="K6" s="50"/>
      <c r="L6" s="50"/>
    </row>
    <row r="7" spans="1:26" ht="15.5">
      <c r="D7" s="4"/>
      <c r="E7" s="30"/>
      <c r="F7" s="30"/>
      <c r="G7" s="31"/>
      <c r="H7" s="16"/>
      <c r="I7" s="49">
        <v>11</v>
      </c>
      <c r="J7" s="49"/>
      <c r="K7" s="49"/>
      <c r="L7" s="49"/>
    </row>
    <row r="8" spans="1:26">
      <c r="D8" s="4"/>
      <c r="E8" s="30"/>
      <c r="F8" s="30"/>
      <c r="G8" s="30"/>
      <c r="H8" s="4"/>
      <c r="I8" s="50" t="s">
        <v>8</v>
      </c>
      <c r="J8" s="50"/>
      <c r="K8" s="50"/>
      <c r="L8" s="50"/>
    </row>
    <row r="10" spans="1:26">
      <c r="D10" s="4"/>
      <c r="E10" s="30"/>
      <c r="F10" s="30"/>
      <c r="G10" s="30"/>
      <c r="H10" s="4"/>
      <c r="J10" s="4"/>
      <c r="K10" s="4"/>
      <c r="L10" s="4"/>
    </row>
    <row r="11" spans="1:26" ht="15.5">
      <c r="D11" s="51" t="s">
        <v>9</v>
      </c>
      <c r="E11" s="51"/>
      <c r="F11" s="52">
        <v>45565</v>
      </c>
      <c r="G11" s="52"/>
      <c r="H11" s="22"/>
      <c r="J11" s="4"/>
      <c r="K11" s="4"/>
      <c r="L11" s="4"/>
    </row>
    <row r="12" spans="1:26" ht="15.5">
      <c r="D12" s="51" t="s">
        <v>15</v>
      </c>
      <c r="E12" s="51"/>
      <c r="F12" s="53">
        <v>100</v>
      </c>
      <c r="G12" s="53"/>
      <c r="H12" s="23"/>
      <c r="J12" s="17"/>
      <c r="K12" s="17"/>
      <c r="L12" s="17"/>
    </row>
    <row r="13" spans="1:26">
      <c r="D13" s="4"/>
      <c r="E13" s="30"/>
      <c r="F13" s="30"/>
      <c r="G13" s="30"/>
      <c r="H13" s="4"/>
      <c r="J13" s="4"/>
      <c r="K13" s="4"/>
      <c r="L13" s="4"/>
    </row>
    <row r="14" spans="1:26" ht="42">
      <c r="A14" s="7" t="s">
        <v>16</v>
      </c>
      <c r="B14" s="7" t="s">
        <v>24</v>
      </c>
      <c r="C14" s="7" t="s">
        <v>17</v>
      </c>
      <c r="D14" s="7" t="s">
        <v>0</v>
      </c>
      <c r="E14" s="32" t="s">
        <v>2</v>
      </c>
      <c r="F14" s="32" t="s">
        <v>3</v>
      </c>
      <c r="G14" s="32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">
      <c r="A15" s="7" t="str">
        <f t="shared" ref="A15:A17" si="0">$I$5</f>
        <v>экономика</v>
      </c>
      <c r="B15" s="7">
        <f t="shared" ref="B15:B17" si="1">$A$3</f>
        <v>2</v>
      </c>
      <c r="C15" s="13">
        <f t="shared" ref="C15:C17" si="2">ROW(B15)-14</f>
        <v>1</v>
      </c>
      <c r="D15" s="24" t="s">
        <v>75</v>
      </c>
      <c r="E15" s="33" t="s">
        <v>207</v>
      </c>
      <c r="F15" s="33" t="s">
        <v>200</v>
      </c>
      <c r="G15" s="33" t="s">
        <v>115</v>
      </c>
      <c r="H15" s="24">
        <f t="shared" ref="H15:H17" si="3">$I$7</f>
        <v>11</v>
      </c>
      <c r="I15" s="44" t="s">
        <v>201</v>
      </c>
      <c r="J15" s="24">
        <v>20</v>
      </c>
      <c r="K15" s="21">
        <f t="shared" ref="K15:K17" si="4">J15/$F$12</f>
        <v>0.2</v>
      </c>
      <c r="L15" s="24" t="s">
        <v>27</v>
      </c>
    </row>
    <row r="16" spans="1:26" ht="28">
      <c r="A16" s="7" t="str">
        <f t="shared" si="0"/>
        <v>экономика</v>
      </c>
      <c r="B16" s="7">
        <f t="shared" si="1"/>
        <v>2</v>
      </c>
      <c r="C16" s="13">
        <f t="shared" si="2"/>
        <v>2</v>
      </c>
      <c r="D16" s="24" t="s">
        <v>76</v>
      </c>
      <c r="E16" s="33" t="s">
        <v>202</v>
      </c>
      <c r="F16" s="33" t="s">
        <v>203</v>
      </c>
      <c r="G16" s="33" t="s">
        <v>102</v>
      </c>
      <c r="H16" s="24">
        <f t="shared" si="3"/>
        <v>11</v>
      </c>
      <c r="I16" s="24" t="s">
        <v>201</v>
      </c>
      <c r="J16" s="24">
        <v>18</v>
      </c>
      <c r="K16" s="21">
        <f t="shared" si="4"/>
        <v>0.18</v>
      </c>
      <c r="L16" s="24" t="s">
        <v>27</v>
      </c>
    </row>
    <row r="17" spans="1:12" ht="28">
      <c r="A17" s="7" t="str">
        <f t="shared" si="0"/>
        <v>экономика</v>
      </c>
      <c r="B17" s="7">
        <f t="shared" si="1"/>
        <v>2</v>
      </c>
      <c r="C17" s="13">
        <f t="shared" si="2"/>
        <v>3</v>
      </c>
      <c r="D17" s="24" t="s">
        <v>77</v>
      </c>
      <c r="E17" s="33" t="s">
        <v>204</v>
      </c>
      <c r="F17" s="33" t="s">
        <v>205</v>
      </c>
      <c r="G17" s="33" t="s">
        <v>206</v>
      </c>
      <c r="H17" s="24">
        <f t="shared" si="3"/>
        <v>11</v>
      </c>
      <c r="I17" s="24" t="s">
        <v>201</v>
      </c>
      <c r="J17" s="24">
        <v>8</v>
      </c>
      <c r="K17" s="21">
        <f t="shared" si="4"/>
        <v>0.08</v>
      </c>
      <c r="L17" s="24" t="s">
        <v>27</v>
      </c>
    </row>
    <row r="21" spans="1:12" ht="15.5">
      <c r="D21" s="2"/>
      <c r="E21" s="2"/>
      <c r="F21" s="34"/>
      <c r="G21" s="34"/>
      <c r="H21" s="14"/>
      <c r="J21" s="4"/>
      <c r="K21" s="4"/>
      <c r="L21" s="9"/>
    </row>
    <row r="22" spans="1:12" ht="15.5">
      <c r="D22" s="8" t="s">
        <v>11</v>
      </c>
      <c r="F22" s="36"/>
      <c r="G22" s="40" t="s">
        <v>95</v>
      </c>
      <c r="H22" s="11"/>
      <c r="I22" s="43"/>
      <c r="J22" s="11"/>
      <c r="K22" s="20"/>
      <c r="L22" s="10"/>
    </row>
    <row r="23" spans="1:12">
      <c r="D23" s="4"/>
      <c r="E23" s="30"/>
      <c r="F23" s="38" t="s">
        <v>13</v>
      </c>
      <c r="G23" s="46" t="s">
        <v>10</v>
      </c>
      <c r="H23" s="46"/>
      <c r="I23" s="46"/>
      <c r="J23" s="46"/>
      <c r="K23" s="15"/>
      <c r="L23" s="4"/>
    </row>
    <row r="24" spans="1:12" ht="15.5">
      <c r="D24" s="8" t="s">
        <v>12</v>
      </c>
      <c r="F24" s="36"/>
      <c r="G24" s="40" t="s">
        <v>96</v>
      </c>
      <c r="H24" s="11"/>
      <c r="I24" s="43"/>
      <c r="J24" s="11"/>
      <c r="K24" s="20"/>
      <c r="L24" s="10"/>
    </row>
    <row r="25" spans="1:12">
      <c r="F25" s="38" t="s">
        <v>13</v>
      </c>
      <c r="G25" s="46" t="s">
        <v>10</v>
      </c>
      <c r="H25" s="46"/>
      <c r="I25" s="46"/>
      <c r="J25" s="46"/>
      <c r="K25" s="15"/>
    </row>
    <row r="26" spans="1:12">
      <c r="F26" s="39"/>
      <c r="G26" s="39"/>
      <c r="H26" s="15"/>
      <c r="I26" s="15"/>
      <c r="J26" s="15"/>
      <c r="K26" s="15"/>
    </row>
    <row r="52" ht="22.5" customHeight="1"/>
  </sheetData>
  <autoFilter ref="A14:L14"/>
  <mergeCells count="12">
    <mergeCell ref="G25:J25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3:J23"/>
  </mergeCells>
  <pageMargins left="0.7" right="0.7" top="0.75" bottom="0.75" header="0.3" footer="0.3"/>
  <pageSetup paperSize="9" scale="51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Правила</vt:lpstr>
      <vt:lpstr>5</vt:lpstr>
      <vt:lpstr>6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'5'!Область_печати</vt:lpstr>
      <vt:lpstr>'6'!Область_печати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2024-02-20T10:11:38Z</cp:lastPrinted>
  <dcterms:created xsi:type="dcterms:W3CDTF">2023-09-08T05:39:27Z</dcterms:created>
  <dcterms:modified xsi:type="dcterms:W3CDTF">2024-10-04T07:52:56Z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2056024868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Экономике для проведения 30.09.2024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