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_готовые\ОБЗР\"/>
    </mc:Choice>
  </mc:AlternateContent>
  <bookViews>
    <workbookView xWindow="480" yWindow="84" windowWidth="17244" windowHeight="7764" activeTab="1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'10'!$A$1:$L$25</definedName>
    <definedName name="_xlnm.Print_Area" localSheetId="5">'11'!$A$1:$L$27</definedName>
    <definedName name="_xlnm.Print_Area" localSheetId="1">'7'!$A$1:$L$32</definedName>
    <definedName name="_xlnm.Print_Area" localSheetId="2">'8'!$A$1:$L$32</definedName>
    <definedName name="_xlnm.Print_Area" localSheetId="3">'9'!$A$1:$L$41</definedName>
  </definedNames>
  <calcPr calcId="162913"/>
</workbook>
</file>

<file path=xl/calcChain.xml><?xml version="1.0" encoding="utf-8"?>
<calcChain xmlns="http://schemas.openxmlformats.org/spreadsheetml/2006/main">
  <c r="K23" i="17" l="1"/>
  <c r="H23" i="17"/>
  <c r="C23" i="17"/>
  <c r="A23" i="17"/>
  <c r="K22" i="17"/>
  <c r="H22" i="17"/>
  <c r="C22" i="17"/>
  <c r="A22" i="17"/>
  <c r="K21" i="17"/>
  <c r="H21" i="17"/>
  <c r="C21" i="17"/>
  <c r="A21" i="17"/>
  <c r="K20" i="17"/>
  <c r="H20" i="17"/>
  <c r="C20" i="17"/>
  <c r="A20" i="17"/>
  <c r="K18" i="17"/>
  <c r="H18" i="17"/>
  <c r="C18" i="17"/>
  <c r="A18" i="17"/>
  <c r="K19" i="17"/>
  <c r="H19" i="17"/>
  <c r="C19" i="17"/>
  <c r="A19" i="17"/>
  <c r="K17" i="17"/>
  <c r="H17" i="17"/>
  <c r="C17" i="17"/>
  <c r="A17" i="17"/>
  <c r="K16" i="17"/>
  <c r="H16" i="17"/>
  <c r="C16" i="17"/>
  <c r="A16" i="17"/>
  <c r="K15" i="17"/>
  <c r="H15" i="17"/>
  <c r="C15" i="17"/>
  <c r="A15" i="17"/>
  <c r="K23" i="16"/>
  <c r="H23" i="16"/>
  <c r="C23" i="16"/>
  <c r="A23" i="16"/>
  <c r="K22" i="16"/>
  <c r="H22" i="16"/>
  <c r="C22" i="16"/>
  <c r="A22" i="16"/>
  <c r="K21" i="16"/>
  <c r="H21" i="16"/>
  <c r="C21" i="16"/>
  <c r="A21" i="16"/>
  <c r="K20" i="16"/>
  <c r="H20" i="16"/>
  <c r="C20" i="16"/>
  <c r="A20" i="16"/>
  <c r="K19" i="16"/>
  <c r="H19" i="16"/>
  <c r="C19" i="16"/>
  <c r="A19" i="16"/>
  <c r="K18" i="16"/>
  <c r="H18" i="16"/>
  <c r="C18" i="16"/>
  <c r="A18" i="16"/>
  <c r="K17" i="16"/>
  <c r="H17" i="16"/>
  <c r="C17" i="16"/>
  <c r="A17" i="16"/>
  <c r="K16" i="16"/>
  <c r="H16" i="16"/>
  <c r="C16" i="16"/>
  <c r="A16" i="16"/>
  <c r="K15" i="16"/>
  <c r="H15" i="16"/>
  <c r="C15" i="16"/>
  <c r="A15" i="16"/>
  <c r="K32" i="15"/>
  <c r="H32" i="15"/>
  <c r="C32" i="15"/>
  <c r="A32" i="15"/>
  <c r="K31" i="15"/>
  <c r="H31" i="15"/>
  <c r="C31" i="15"/>
  <c r="A31" i="15"/>
  <c r="K30" i="15"/>
  <c r="H30" i="15"/>
  <c r="C30" i="15"/>
  <c r="A30" i="15"/>
  <c r="K29" i="15"/>
  <c r="H29" i="15"/>
  <c r="C29" i="15"/>
  <c r="A29" i="15"/>
  <c r="K28" i="15"/>
  <c r="H28" i="15"/>
  <c r="C28" i="15"/>
  <c r="A28" i="15"/>
  <c r="K27" i="15"/>
  <c r="H27" i="15"/>
  <c r="C27" i="15"/>
  <c r="A27" i="15"/>
  <c r="K26" i="15"/>
  <c r="H26" i="15"/>
  <c r="C26" i="15"/>
  <c r="A26" i="15"/>
  <c r="K25" i="15"/>
  <c r="H25" i="15"/>
  <c r="C25" i="15"/>
  <c r="A25" i="15"/>
  <c r="K24" i="15"/>
  <c r="H24" i="15"/>
  <c r="C24" i="15"/>
  <c r="A24" i="15"/>
  <c r="K23" i="15"/>
  <c r="H23" i="15"/>
  <c r="C23" i="15"/>
  <c r="A23" i="15"/>
  <c r="K22" i="15"/>
  <c r="H22" i="15"/>
  <c r="C22" i="15"/>
  <c r="A22" i="15"/>
  <c r="K21" i="15"/>
  <c r="H21" i="15"/>
  <c r="C21" i="15"/>
  <c r="A21" i="15"/>
  <c r="K20" i="15"/>
  <c r="H20" i="15"/>
  <c r="C20" i="15"/>
  <c r="A20" i="15"/>
  <c r="K19" i="15"/>
  <c r="H19" i="15"/>
  <c r="C19" i="15"/>
  <c r="A19" i="15"/>
  <c r="K18" i="15"/>
  <c r="H18" i="15"/>
  <c r="C18" i="15"/>
  <c r="A18" i="15"/>
  <c r="K17" i="15"/>
  <c r="H17" i="15"/>
  <c r="A17" i="15"/>
  <c r="K16" i="15"/>
  <c r="H16" i="15"/>
  <c r="C16" i="15"/>
  <c r="A16" i="15"/>
  <c r="K15" i="15"/>
  <c r="H15" i="15"/>
  <c r="A15" i="15"/>
  <c r="K18" i="14"/>
  <c r="H18" i="14"/>
  <c r="B18" i="14"/>
  <c r="A18" i="14"/>
  <c r="K17" i="14"/>
  <c r="H17" i="14"/>
  <c r="B17" i="14"/>
  <c r="A17" i="14"/>
  <c r="K16" i="14"/>
  <c r="H16" i="14"/>
  <c r="B16" i="14"/>
  <c r="A16" i="14"/>
  <c r="K15" i="14"/>
  <c r="H15" i="14"/>
  <c r="A15" i="14"/>
  <c r="C16" i="10" l="1"/>
  <c r="C15" i="10"/>
  <c r="H16" i="10"/>
  <c r="H15" i="10"/>
  <c r="A16" i="10"/>
  <c r="A15" i="10"/>
  <c r="K15" i="10"/>
  <c r="K16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<sst xmlns="http://schemas.openxmlformats.org/spreadsheetml/2006/main" count="395" uniqueCount="192">
  <si>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</si>
  <si>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</si>
  <si>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</si>
  <si>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</si>
  <si>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</si>
  <si>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</si>
  <si>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</si>
  <si>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</si>
  <si>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</si>
  <si>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</si>
  <si>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</si>
  <si>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</si>
  <si>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</si>
  <si>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</si>
  <si>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</si>
  <si>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</si>
  <si>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</si>
  <si>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</si>
  <si>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</si>
  <si>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</si>
  <si>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</si>
  <si>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</si>
  <si>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</si>
  <si>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</si>
  <si>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</si>
  <si>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</si>
  <si>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</si>
  <si>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</si>
  <si>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ОБЗР</t>
  </si>
  <si>
    <t>ОБЗР-7-2</t>
  </si>
  <si>
    <t>ОБЗР-7-3</t>
  </si>
  <si>
    <t>ОБЗР-7-4</t>
  </si>
  <si>
    <t>ОБЗР-7-5</t>
  </si>
  <si>
    <t>ОБЗР-7-6</t>
  </si>
  <si>
    <t>ОБЗР-7-7</t>
  </si>
  <si>
    <t>ОБЗР-7-8</t>
  </si>
  <si>
    <t>ОБЗР-7-9</t>
  </si>
  <si>
    <t>ОБЗР-8-13</t>
  </si>
  <si>
    <t>ОБЗР-8-15</t>
  </si>
  <si>
    <t>ОБЗР-8-16</t>
  </si>
  <si>
    <t>ОБЗР-8-18</t>
  </si>
  <si>
    <t>ОБЗР-8-20</t>
  </si>
  <si>
    <t>ОБЗР-8-21</t>
  </si>
  <si>
    <t>ОБЗР-8-22</t>
  </si>
  <si>
    <t>ОБЗР-8-23</t>
  </si>
  <si>
    <t>ОБЗР-8-24</t>
  </si>
  <si>
    <t>ОБЗР-9-1</t>
  </si>
  <si>
    <t>ОБЗР-9-2</t>
  </si>
  <si>
    <t>ОБЗР-9-3</t>
  </si>
  <si>
    <t>ОБЗР-9-4</t>
  </si>
  <si>
    <t>ОБЗР-9-5</t>
  </si>
  <si>
    <t>ОБЗР-9-6</t>
  </si>
  <si>
    <t>ОБЗР-9-7</t>
  </si>
  <si>
    <t>ОБЗР-9-8</t>
  </si>
  <si>
    <t>ОБЗР-9-9</t>
  </si>
  <si>
    <t>ОБЗР-9-10</t>
  </si>
  <si>
    <t>ОБЗР-9-11</t>
  </si>
  <si>
    <t>ОБЗР-9-12</t>
  </si>
  <si>
    <t>ОБЗР-9-13</t>
  </si>
  <si>
    <t>ОБЗР-9-14</t>
  </si>
  <si>
    <t>ОБЗР-9-15</t>
  </si>
  <si>
    <t>ОБЗР-9-16</t>
  </si>
  <si>
    <t>ОБЗР-9-17</t>
  </si>
  <si>
    <t>ОБЗР-9-18</t>
  </si>
  <si>
    <t>ОБЗР-10-2</t>
  </si>
  <si>
    <t>ОБЗР-10-3</t>
  </si>
  <si>
    <t>ОБЗР-11-1</t>
  </si>
  <si>
    <t>ОБЗР-11-2</t>
  </si>
  <si>
    <t>ОБЗР-11-3</t>
  </si>
  <si>
    <t>ОБЗР-11-4</t>
  </si>
  <si>
    <t>Лещев</t>
  </si>
  <si>
    <t>Захар</t>
  </si>
  <si>
    <t>Евгеньевич</t>
  </si>
  <si>
    <t>Пойгин</t>
  </si>
  <si>
    <t>Адам</t>
  </si>
  <si>
    <t>Владиславович</t>
  </si>
  <si>
    <t>Серова</t>
  </si>
  <si>
    <t>Екатерина</t>
  </si>
  <si>
    <t>Николаевна</t>
  </si>
  <si>
    <t>Бобок</t>
  </si>
  <si>
    <t>Игорь</t>
  </si>
  <si>
    <t>Вадимович</t>
  </si>
  <si>
    <t>Акулов</t>
  </si>
  <si>
    <t>Георгий</t>
  </si>
  <si>
    <t>Константинович</t>
  </si>
  <si>
    <t>Болотов</t>
  </si>
  <si>
    <t>Никита</t>
  </si>
  <si>
    <t>Алексеевич</t>
  </si>
  <si>
    <t>Комарова</t>
  </si>
  <si>
    <t>Алиса</t>
  </si>
  <si>
    <t>Дмитриевна</t>
  </si>
  <si>
    <t>Чевская</t>
  </si>
  <si>
    <t>Елизавета</t>
  </si>
  <si>
    <t>Евгеньевна</t>
  </si>
  <si>
    <t>Малков</t>
  </si>
  <si>
    <t>Романович</t>
  </si>
  <si>
    <t>Ефремова</t>
  </si>
  <si>
    <t>Милана</t>
  </si>
  <si>
    <t>Максимовна</t>
  </si>
  <si>
    <t>Лаврова</t>
  </si>
  <si>
    <t>Лавров</t>
  </si>
  <si>
    <t>Артем</t>
  </si>
  <si>
    <t>Антонович</t>
  </si>
  <si>
    <t>Рудакова</t>
  </si>
  <si>
    <t>Диана</t>
  </si>
  <si>
    <t>Антоновна</t>
  </si>
  <si>
    <t>Широкова</t>
  </si>
  <si>
    <t>Анастасия</t>
  </si>
  <si>
    <t>Малеев</t>
  </si>
  <si>
    <t>Васильевич</t>
  </si>
  <si>
    <t>Вадимовна</t>
  </si>
  <si>
    <t>Григорьева</t>
  </si>
  <si>
    <t>Кадулина</t>
  </si>
  <si>
    <t>Сергеевна</t>
  </si>
  <si>
    <t>Красушкин</t>
  </si>
  <si>
    <t>Леонидович</t>
  </si>
  <si>
    <t>Сухарева</t>
  </si>
  <si>
    <t>Владимировна</t>
  </si>
  <si>
    <t>Веселкин</t>
  </si>
  <si>
    <t>Дмитрий</t>
  </si>
  <si>
    <t>Игоревич</t>
  </si>
  <si>
    <t>Хазов</t>
  </si>
  <si>
    <t>Данил</t>
  </si>
  <si>
    <t>Сергеевич</t>
  </si>
  <si>
    <t>Алиев</t>
  </si>
  <si>
    <t>Авакян</t>
  </si>
  <si>
    <t>Богдан</t>
  </si>
  <si>
    <t>Максимович</t>
  </si>
  <si>
    <t>Смирняков</t>
  </si>
  <si>
    <t>Роман</t>
  </si>
  <si>
    <t>Варенцов</t>
  </si>
  <si>
    <t>Даниил</t>
  </si>
  <si>
    <t>Юрьевич</t>
  </si>
  <si>
    <t>Павлов</t>
  </si>
  <si>
    <t>Иван</t>
  </si>
  <si>
    <t>Дмитриевич</t>
  </si>
  <si>
    <t>Шубина</t>
  </si>
  <si>
    <t>Мария</t>
  </si>
  <si>
    <t>Алексеевна</t>
  </si>
  <si>
    <t>Тимофей</t>
  </si>
  <si>
    <t>Александрович</t>
  </si>
  <si>
    <t>Коровина</t>
  </si>
  <si>
    <t>Ульяна</t>
  </si>
  <si>
    <t>Варвара</t>
  </si>
  <si>
    <t>Ильинична</t>
  </si>
  <si>
    <t>Сухова</t>
  </si>
  <si>
    <t>Виктория</t>
  </si>
  <si>
    <t>Софья</t>
  </si>
  <si>
    <t>Николаевич</t>
  </si>
  <si>
    <t>Иванов</t>
  </si>
  <si>
    <t>Матвей</t>
  </si>
  <si>
    <t>Бушманова</t>
  </si>
  <si>
    <t>Таисия</t>
  </si>
  <si>
    <t>Ганичев</t>
  </si>
  <si>
    <t>Георгиевич</t>
  </si>
  <si>
    <t>Тарапатина</t>
  </si>
  <si>
    <t>Алеся</t>
  </si>
  <si>
    <t>Дмитриев</t>
  </si>
  <si>
    <t>Михайлович</t>
  </si>
  <si>
    <t>Пшеничникова</t>
  </si>
  <si>
    <t>Алина</t>
  </si>
  <si>
    <t>Чуркина</t>
  </si>
  <si>
    <t>Орлова</t>
  </si>
  <si>
    <t>Полина</t>
  </si>
  <si>
    <t>ОБЗР-7-!</t>
  </si>
  <si>
    <t>Белова</t>
  </si>
  <si>
    <t>Валерия</t>
  </si>
  <si>
    <t>Орехова Л.Н.</t>
  </si>
  <si>
    <t>Быстров А.В.</t>
  </si>
  <si>
    <t>10А</t>
  </si>
  <si>
    <t>7А</t>
  </si>
  <si>
    <t>7Б</t>
  </si>
  <si>
    <t>Кирилл</t>
  </si>
  <si>
    <t>8Б</t>
  </si>
  <si>
    <t>8Г</t>
  </si>
  <si>
    <t>8В</t>
  </si>
  <si>
    <t>Сергей</t>
  </si>
  <si>
    <t>Нетленнов</t>
  </si>
  <si>
    <t>9Д</t>
  </si>
  <si>
    <t>9А</t>
  </si>
  <si>
    <t>9Б</t>
  </si>
  <si>
    <t>9Г</t>
  </si>
  <si>
    <t>9В</t>
  </si>
  <si>
    <t>Денисовна</t>
  </si>
  <si>
    <t>Арсений</t>
  </si>
  <si>
    <t>Али</t>
  </si>
  <si>
    <t>Эльчин оглы</t>
  </si>
  <si>
    <t>11А</t>
  </si>
  <si>
    <t>Щербакова</t>
  </si>
  <si>
    <t xml:space="preserve">Круглов </t>
  </si>
  <si>
    <t>Савва</t>
  </si>
  <si>
    <t>Федоровна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</si>
</sst>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7">
    <xf numFmtId="0" fontId="0" fillId="0" borderId="0" xfId="0"/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22" fillId="33" borderId="12" xfId="0" applyFont="1" applyFill="1" applyBorder="1"/>
    <xf numFmtId="0" fontId="22" fillId="0" borderId="0" xfId="0" applyFont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0" xfId="0" applyFont="1" applyBorder="1" applyAlignment="1">
      <alignment horizontal="left" vertical="top" wrapText="1"/>
    </xf>
    <xf numFmtId="0" fontId="0" fillId="33" borderId="0" xfId="0" applyFill="1" applyAlignment="1">
      <alignment horizontal="left"/>
    </xf>
    <xf numFmtId="0" fontId="0" fillId="33" borderId="12" xfId="0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21875" customWidth="1"/>
    <col min="3" max="3" width="12.44140625" customWidth="1"/>
  </cols>
  <sheetData>
    <row r="8" spans="1:3" x14ac:dyDescent="0.3">
      <c r="A8" t="s">
        <v>20</v>
      </c>
      <c r="B8" t="s">
        <v>24</v>
      </c>
      <c r="C8" t="s">
        <v>5</v>
      </c>
    </row>
    <row r="9" spans="1:3" x14ac:dyDescent="0.3">
      <c r="A9">
        <v>4</v>
      </c>
      <c r="B9">
        <v>1</v>
      </c>
      <c r="C9" t="s">
        <v>25</v>
      </c>
    </row>
    <row r="10" spans="1:3" x14ac:dyDescent="0.3">
      <c r="A10">
        <v>5</v>
      </c>
      <c r="B10">
        <v>2</v>
      </c>
      <c r="C10" t="s">
        <v>26</v>
      </c>
    </row>
    <row r="11" spans="1:3" x14ac:dyDescent="0.3">
      <c r="A11">
        <v>6</v>
      </c>
      <c r="B11">
        <v>3</v>
      </c>
      <c r="C11" t="s">
        <v>27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22</v>
      </c>
    </row>
    <row r="49" spans="2:2" x14ac:dyDescent="0.3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8"/>
  <sheetViews>
    <sheetView tabSelected="1" topLeftCell="A7" zoomScaleNormal="100" zoomScaleSheetLayoutView="70" workbookViewId="0">
      <selection activeCell="O22" sqref="O22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33" customWidth="1"/>
    <col min="8" max="8" width="16.5546875" customWidth="1"/>
    <col min="9" max="9" width="14.21875" style="5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8"/>
      <c r="F2" s="28"/>
      <c r="G2" s="28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1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2" t="s">
        <v>28</v>
      </c>
      <c r="J5" s="42"/>
      <c r="K5" s="42"/>
      <c r="L5" s="42"/>
    </row>
    <row r="6" spans="1:26" x14ac:dyDescent="0.3">
      <c r="D6" s="4"/>
      <c r="E6" s="29"/>
      <c r="F6" s="29"/>
      <c r="G6" s="29"/>
      <c r="H6" s="4"/>
      <c r="I6" s="43" t="s">
        <v>7</v>
      </c>
      <c r="J6" s="43"/>
      <c r="K6" s="43"/>
      <c r="L6" s="43"/>
    </row>
    <row r="7" spans="1:26" ht="15.6" x14ac:dyDescent="0.3">
      <c r="D7" s="4"/>
      <c r="E7" s="29"/>
      <c r="F7" s="29"/>
      <c r="G7" s="30"/>
      <c r="H7" s="14"/>
      <c r="I7" s="42">
        <v>7</v>
      </c>
      <c r="J7" s="42"/>
      <c r="K7" s="42"/>
      <c r="L7" s="42"/>
    </row>
    <row r="8" spans="1:26" x14ac:dyDescent="0.3">
      <c r="D8" s="4"/>
      <c r="E8" s="29"/>
      <c r="F8" s="29"/>
      <c r="G8" s="29"/>
      <c r="H8" s="4"/>
      <c r="I8" s="43" t="s">
        <v>8</v>
      </c>
      <c r="J8" s="43"/>
      <c r="K8" s="43"/>
      <c r="L8" s="43"/>
    </row>
    <row r="10" spans="1:26" x14ac:dyDescent="0.3">
      <c r="D10" s="4"/>
      <c r="E10" s="29"/>
      <c r="F10" s="29"/>
      <c r="G10" s="29"/>
      <c r="H10" s="4"/>
      <c r="J10" s="4"/>
      <c r="K10" s="4"/>
      <c r="L10" s="4"/>
    </row>
    <row r="11" spans="1:26" ht="15.6" x14ac:dyDescent="0.3">
      <c r="D11" s="44" t="s">
        <v>9</v>
      </c>
      <c r="E11" s="44"/>
      <c r="F11" s="45">
        <v>45562</v>
      </c>
      <c r="G11" s="45"/>
      <c r="H11" s="21"/>
      <c r="J11" s="4"/>
      <c r="K11" s="4"/>
      <c r="L11" s="4"/>
    </row>
    <row r="12" spans="1:26" ht="15.6" x14ac:dyDescent="0.3">
      <c r="D12" s="44" t="s">
        <v>15</v>
      </c>
      <c r="E12" s="44"/>
      <c r="F12" s="46">
        <v>100</v>
      </c>
      <c r="G12" s="46"/>
      <c r="H12" s="22"/>
      <c r="J12" s="15"/>
      <c r="K12" s="15"/>
      <c r="L12" s="15"/>
    </row>
    <row r="13" spans="1:26" x14ac:dyDescent="0.3">
      <c r="D13" s="4"/>
      <c r="E13" s="29"/>
      <c r="F13" s="29"/>
      <c r="G13" s="29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31" t="s">
        <v>2</v>
      </c>
      <c r="F14" s="31" t="s">
        <v>3</v>
      </c>
      <c r="G14" s="31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x14ac:dyDescent="0.3">
      <c r="A15" s="6" t="str">
        <f t="shared" ref="A15:A23" si="0">$I$5</f>
        <v>ОБЗР</v>
      </c>
      <c r="B15" s="6">
        <v>2</v>
      </c>
      <c r="C15" s="11">
        <f t="shared" ref="C15:C23" si="1">ROW(B15)-14</f>
        <v>1</v>
      </c>
      <c r="D15" s="23" t="s">
        <v>30</v>
      </c>
      <c r="E15" s="32" t="s">
        <v>149</v>
      </c>
      <c r="F15" s="32" t="s">
        <v>150</v>
      </c>
      <c r="G15" s="32" t="s">
        <v>123</v>
      </c>
      <c r="H15" s="23">
        <f t="shared" ref="H15:H23" si="2">$I$7</f>
        <v>7</v>
      </c>
      <c r="I15" s="26" t="s">
        <v>170</v>
      </c>
      <c r="J15" s="23">
        <v>66</v>
      </c>
      <c r="K15" s="20">
        <f t="shared" ref="K15:K23" si="3">J15/$F$12</f>
        <v>0.66</v>
      </c>
      <c r="L15" s="23" t="s">
        <v>25</v>
      </c>
    </row>
    <row r="16" spans="1:26" x14ac:dyDescent="0.3">
      <c r="A16" s="6" t="str">
        <f t="shared" si="0"/>
        <v>ОБЗР</v>
      </c>
      <c r="B16" s="6">
        <v>2</v>
      </c>
      <c r="C16" s="11">
        <f t="shared" si="1"/>
        <v>2</v>
      </c>
      <c r="D16" s="23" t="s">
        <v>29</v>
      </c>
      <c r="E16" s="32" t="s">
        <v>151</v>
      </c>
      <c r="F16" s="32" t="s">
        <v>152</v>
      </c>
      <c r="G16" s="32" t="s">
        <v>191</v>
      </c>
      <c r="H16" s="23">
        <f t="shared" si="2"/>
        <v>7</v>
      </c>
      <c r="I16" s="23" t="s">
        <v>170</v>
      </c>
      <c r="J16" s="23">
        <v>57</v>
      </c>
      <c r="K16" s="20">
        <f t="shared" si="3"/>
        <v>0.56999999999999995</v>
      </c>
      <c r="L16" s="23" t="s">
        <v>26</v>
      </c>
    </row>
    <row r="17" spans="1:12" x14ac:dyDescent="0.3">
      <c r="A17" s="6" t="str">
        <f t="shared" si="0"/>
        <v>ОБЗР</v>
      </c>
      <c r="B17" s="6">
        <v>2</v>
      </c>
      <c r="C17" s="11">
        <f t="shared" si="1"/>
        <v>3</v>
      </c>
      <c r="D17" s="23" t="s">
        <v>36</v>
      </c>
      <c r="E17" s="32" t="s">
        <v>153</v>
      </c>
      <c r="F17" s="32" t="s">
        <v>129</v>
      </c>
      <c r="G17" s="32" t="s">
        <v>154</v>
      </c>
      <c r="H17" s="23">
        <f t="shared" si="2"/>
        <v>7</v>
      </c>
      <c r="I17" s="23" t="s">
        <v>171</v>
      </c>
      <c r="J17" s="23">
        <v>45</v>
      </c>
      <c r="K17" s="20">
        <f t="shared" si="3"/>
        <v>0.45</v>
      </c>
      <c r="L17" s="23" t="s">
        <v>27</v>
      </c>
    </row>
    <row r="18" spans="1:12" x14ac:dyDescent="0.3">
      <c r="A18" s="6" t="str">
        <f t="shared" si="0"/>
        <v>ОБЗР</v>
      </c>
      <c r="B18" s="6">
        <v>2</v>
      </c>
      <c r="C18" s="11">
        <f t="shared" si="1"/>
        <v>4</v>
      </c>
      <c r="D18" s="23" t="s">
        <v>34</v>
      </c>
      <c r="E18" s="32" t="s">
        <v>157</v>
      </c>
      <c r="F18" s="32" t="s">
        <v>172</v>
      </c>
      <c r="G18" s="32" t="s">
        <v>158</v>
      </c>
      <c r="H18" s="23">
        <f t="shared" si="2"/>
        <v>7</v>
      </c>
      <c r="I18" s="23" t="s">
        <v>171</v>
      </c>
      <c r="J18" s="23">
        <v>44</v>
      </c>
      <c r="K18" s="20">
        <f t="shared" si="3"/>
        <v>0.44</v>
      </c>
      <c r="L18" s="23" t="s">
        <v>27</v>
      </c>
    </row>
    <row r="19" spans="1:12" x14ac:dyDescent="0.3">
      <c r="A19" s="6" t="str">
        <f t="shared" si="0"/>
        <v>ОБЗР</v>
      </c>
      <c r="B19" s="6">
        <v>2</v>
      </c>
      <c r="C19" s="11">
        <f t="shared" si="1"/>
        <v>5</v>
      </c>
      <c r="D19" s="23" t="s">
        <v>33</v>
      </c>
      <c r="E19" s="32" t="s">
        <v>155</v>
      </c>
      <c r="F19" s="32" t="s">
        <v>156</v>
      </c>
      <c r="G19" s="32" t="s">
        <v>113</v>
      </c>
      <c r="H19" s="23">
        <f t="shared" si="2"/>
        <v>7</v>
      </c>
      <c r="I19" s="23" t="s">
        <v>170</v>
      </c>
      <c r="J19" s="23">
        <v>43</v>
      </c>
      <c r="K19" s="20">
        <f t="shared" si="3"/>
        <v>0.43</v>
      </c>
      <c r="L19" s="23" t="s">
        <v>27</v>
      </c>
    </row>
    <row r="20" spans="1:12" x14ac:dyDescent="0.3">
      <c r="A20" s="6" t="str">
        <f t="shared" si="0"/>
        <v>ОБЗР</v>
      </c>
      <c r="B20" s="6">
        <v>2</v>
      </c>
      <c r="C20" s="11">
        <f t="shared" si="1"/>
        <v>6</v>
      </c>
      <c r="D20" s="23" t="s">
        <v>32</v>
      </c>
      <c r="E20" s="32" t="s">
        <v>159</v>
      </c>
      <c r="F20" s="32" t="s">
        <v>160</v>
      </c>
      <c r="G20" s="32" t="s">
        <v>113</v>
      </c>
      <c r="H20" s="23">
        <f t="shared" si="2"/>
        <v>7</v>
      </c>
      <c r="I20" s="23" t="s">
        <v>170</v>
      </c>
      <c r="J20" s="23">
        <v>42</v>
      </c>
      <c r="K20" s="20">
        <f t="shared" si="3"/>
        <v>0.42</v>
      </c>
      <c r="L20" s="23" t="s">
        <v>27</v>
      </c>
    </row>
    <row r="21" spans="1:12" x14ac:dyDescent="0.3">
      <c r="A21" s="6" t="str">
        <f t="shared" si="0"/>
        <v>ОБЗР</v>
      </c>
      <c r="B21" s="6">
        <v>2</v>
      </c>
      <c r="C21" s="11">
        <f t="shared" si="1"/>
        <v>7</v>
      </c>
      <c r="D21" s="23" t="s">
        <v>35</v>
      </c>
      <c r="E21" s="32" t="s">
        <v>161</v>
      </c>
      <c r="F21" s="32" t="s">
        <v>160</v>
      </c>
      <c r="G21" s="32" t="s">
        <v>90</v>
      </c>
      <c r="H21" s="23">
        <f t="shared" si="2"/>
        <v>7</v>
      </c>
      <c r="I21" s="23" t="s">
        <v>171</v>
      </c>
      <c r="J21" s="23">
        <v>39</v>
      </c>
      <c r="K21" s="20">
        <f t="shared" si="3"/>
        <v>0.39</v>
      </c>
      <c r="L21" s="23" t="s">
        <v>27</v>
      </c>
    </row>
    <row r="22" spans="1:12" x14ac:dyDescent="0.3">
      <c r="A22" s="6" t="str">
        <f t="shared" si="0"/>
        <v>ОБЗР</v>
      </c>
      <c r="B22" s="6">
        <v>2</v>
      </c>
      <c r="C22" s="11">
        <f t="shared" si="1"/>
        <v>8</v>
      </c>
      <c r="D22" s="23" t="s">
        <v>31</v>
      </c>
      <c r="E22" s="32" t="s">
        <v>162</v>
      </c>
      <c r="F22" s="32" t="s">
        <v>163</v>
      </c>
      <c r="G22" s="32" t="s">
        <v>138</v>
      </c>
      <c r="H22" s="23">
        <f t="shared" si="2"/>
        <v>7</v>
      </c>
      <c r="I22" s="23" t="s">
        <v>170</v>
      </c>
      <c r="J22" s="23">
        <v>31</v>
      </c>
      <c r="K22" s="20">
        <f t="shared" si="3"/>
        <v>0.31</v>
      </c>
      <c r="L22" s="23" t="s">
        <v>27</v>
      </c>
    </row>
    <row r="23" spans="1:12" x14ac:dyDescent="0.3">
      <c r="A23" s="6" t="str">
        <f t="shared" si="0"/>
        <v>ОБЗР</v>
      </c>
      <c r="B23" s="6">
        <v>2</v>
      </c>
      <c r="C23" s="11">
        <f t="shared" si="1"/>
        <v>9</v>
      </c>
      <c r="D23" s="23" t="s">
        <v>164</v>
      </c>
      <c r="E23" s="32" t="s">
        <v>165</v>
      </c>
      <c r="F23" s="32" t="s">
        <v>166</v>
      </c>
      <c r="G23" s="32" t="s">
        <v>117</v>
      </c>
      <c r="H23" s="23">
        <f t="shared" si="2"/>
        <v>7</v>
      </c>
      <c r="I23" s="23" t="s">
        <v>170</v>
      </c>
      <c r="J23" s="23">
        <v>23</v>
      </c>
      <c r="K23" s="20">
        <f t="shared" si="3"/>
        <v>0.23</v>
      </c>
      <c r="L23" s="23" t="s">
        <v>27</v>
      </c>
    </row>
    <row r="27" spans="1:12" ht="15.6" x14ac:dyDescent="0.3">
      <c r="D27" s="1"/>
      <c r="E27" s="1"/>
      <c r="F27" s="34"/>
      <c r="G27" s="34"/>
      <c r="H27" s="12"/>
      <c r="J27" s="4"/>
      <c r="K27" s="4"/>
      <c r="L27" s="8"/>
    </row>
    <row r="28" spans="1:12" ht="15.6" x14ac:dyDescent="0.3">
      <c r="D28" s="7" t="s">
        <v>11</v>
      </c>
      <c r="F28" s="35"/>
      <c r="G28" s="36"/>
      <c r="H28" s="25" t="s">
        <v>167</v>
      </c>
      <c r="I28" s="27"/>
      <c r="J28" s="10"/>
      <c r="K28" s="19"/>
      <c r="L28" s="9"/>
    </row>
    <row r="29" spans="1:12" x14ac:dyDescent="0.3">
      <c r="D29" s="4"/>
      <c r="E29" s="29"/>
      <c r="F29" s="37" t="s">
        <v>13</v>
      </c>
      <c r="G29" s="39" t="s">
        <v>10</v>
      </c>
      <c r="H29" s="39"/>
      <c r="I29" s="39"/>
      <c r="J29" s="39"/>
      <c r="K29" s="13"/>
      <c r="L29" s="4"/>
    </row>
    <row r="30" spans="1:12" ht="15.6" x14ac:dyDescent="0.3">
      <c r="D30" s="7" t="s">
        <v>12</v>
      </c>
      <c r="F30" s="35"/>
      <c r="G30" s="36"/>
      <c r="H30" s="25" t="s">
        <v>168</v>
      </c>
      <c r="I30" s="27"/>
      <c r="J30" s="10"/>
      <c r="K30" s="19"/>
      <c r="L30" s="9"/>
    </row>
    <row r="31" spans="1:12" x14ac:dyDescent="0.3">
      <c r="F31" s="37" t="s">
        <v>13</v>
      </c>
      <c r="G31" s="39" t="s">
        <v>10</v>
      </c>
      <c r="H31" s="39"/>
      <c r="I31" s="39"/>
      <c r="J31" s="39"/>
      <c r="K31" s="13"/>
    </row>
    <row r="32" spans="1:12" x14ac:dyDescent="0.3">
      <c r="F32" s="38"/>
      <c r="G32" s="38"/>
      <c r="H32" s="13"/>
      <c r="I32" s="13"/>
      <c r="J32" s="13"/>
      <c r="K32" s="13"/>
    </row>
    <row r="58" ht="22.5" customHeight="1" x14ac:dyDescent="0.3"/>
  </sheetData>
  <autoFilter ref="A14:L14">
    <sortState ref="A15:L23">
      <sortCondition descending="1" ref="J14"/>
    </sortState>
  </autoFilter>
  <mergeCells count="12">
    <mergeCell ref="G31:J3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9:J2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L15:L23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8"/>
  <sheetViews>
    <sheetView topLeftCell="A11" zoomScaleNormal="100" zoomScaleSheetLayoutView="70" workbookViewId="0">
      <selection activeCell="E25" sqref="E25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33" customWidth="1"/>
    <col min="8" max="8" width="16.5546875" customWidth="1"/>
    <col min="9" max="9" width="14.21875" style="5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8"/>
      <c r="F2" s="28"/>
      <c r="G2" s="28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1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2" t="s">
        <v>28</v>
      </c>
      <c r="J5" s="42"/>
      <c r="K5" s="42"/>
      <c r="L5" s="42"/>
    </row>
    <row r="6" spans="1:26" x14ac:dyDescent="0.3">
      <c r="D6" s="4"/>
      <c r="E6" s="29"/>
      <c r="F6" s="29"/>
      <c r="G6" s="29"/>
      <c r="H6" s="4"/>
      <c r="I6" s="43" t="s">
        <v>7</v>
      </c>
      <c r="J6" s="43"/>
      <c r="K6" s="43"/>
      <c r="L6" s="43"/>
    </row>
    <row r="7" spans="1:26" ht="15.6" x14ac:dyDescent="0.3">
      <c r="D7" s="4"/>
      <c r="E7" s="29"/>
      <c r="F7" s="29"/>
      <c r="G7" s="30"/>
      <c r="H7" s="14"/>
      <c r="I7" s="42">
        <v>8</v>
      </c>
      <c r="J7" s="42"/>
      <c r="K7" s="42"/>
      <c r="L7" s="42"/>
    </row>
    <row r="8" spans="1:26" x14ac:dyDescent="0.3">
      <c r="D8" s="4"/>
      <c r="E8" s="29"/>
      <c r="F8" s="29"/>
      <c r="G8" s="29"/>
      <c r="H8" s="4"/>
      <c r="I8" s="43" t="s">
        <v>8</v>
      </c>
      <c r="J8" s="43"/>
      <c r="K8" s="43"/>
      <c r="L8" s="43"/>
    </row>
    <row r="10" spans="1:26" x14ac:dyDescent="0.3">
      <c r="D10" s="4"/>
      <c r="E10" s="29"/>
      <c r="F10" s="29"/>
      <c r="G10" s="29"/>
      <c r="H10" s="4"/>
      <c r="J10" s="4"/>
      <c r="K10" s="4"/>
      <c r="L10" s="4"/>
    </row>
    <row r="11" spans="1:26" ht="15.6" x14ac:dyDescent="0.3">
      <c r="D11" s="44" t="s">
        <v>9</v>
      </c>
      <c r="E11" s="44"/>
      <c r="F11" s="45">
        <v>45562</v>
      </c>
      <c r="G11" s="45"/>
      <c r="H11" s="21"/>
      <c r="J11" s="4"/>
      <c r="K11" s="4"/>
      <c r="L11" s="4"/>
    </row>
    <row r="12" spans="1:26" ht="15.6" x14ac:dyDescent="0.3">
      <c r="D12" s="44" t="s">
        <v>15</v>
      </c>
      <c r="E12" s="44"/>
      <c r="F12" s="46">
        <v>100</v>
      </c>
      <c r="G12" s="46"/>
      <c r="H12" s="22"/>
      <c r="J12" s="15"/>
      <c r="K12" s="15"/>
      <c r="L12" s="15"/>
    </row>
    <row r="13" spans="1:26" x14ac:dyDescent="0.3">
      <c r="D13" s="4"/>
      <c r="E13" s="29"/>
      <c r="F13" s="29"/>
      <c r="G13" s="29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31" t="s">
        <v>2</v>
      </c>
      <c r="F14" s="31" t="s">
        <v>3</v>
      </c>
      <c r="G14" s="31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x14ac:dyDescent="0.3">
      <c r="A15" s="6" t="str">
        <f t="shared" ref="A15:A23" si="0">$I$5</f>
        <v>ОБЗР</v>
      </c>
      <c r="B15" s="6">
        <v>2</v>
      </c>
      <c r="C15" s="11">
        <f t="shared" ref="C15:C23" si="1">ROW(B15)-14</f>
        <v>1</v>
      </c>
      <c r="D15" s="23" t="s">
        <v>39</v>
      </c>
      <c r="E15" s="32" t="s">
        <v>130</v>
      </c>
      <c r="F15" s="32" t="s">
        <v>131</v>
      </c>
      <c r="G15" s="32" t="s">
        <v>132</v>
      </c>
      <c r="H15" s="23">
        <f t="shared" ref="H15:H23" si="2">$I$7</f>
        <v>8</v>
      </c>
      <c r="I15" s="26" t="s">
        <v>173</v>
      </c>
      <c r="J15" s="23">
        <v>72</v>
      </c>
      <c r="K15" s="20">
        <f t="shared" ref="K15:K23" si="3">J15/$F$12</f>
        <v>0.72</v>
      </c>
      <c r="L15" s="23" t="s">
        <v>25</v>
      </c>
    </row>
    <row r="16" spans="1:26" x14ac:dyDescent="0.3">
      <c r="A16" s="6" t="str">
        <f t="shared" si="0"/>
        <v>ОБЗР</v>
      </c>
      <c r="B16" s="6">
        <v>2</v>
      </c>
      <c r="C16" s="11">
        <f t="shared" si="1"/>
        <v>2</v>
      </c>
      <c r="D16" s="23" t="s">
        <v>44</v>
      </c>
      <c r="E16" s="32" t="s">
        <v>133</v>
      </c>
      <c r="F16" s="32" t="s">
        <v>134</v>
      </c>
      <c r="G16" s="32" t="s">
        <v>135</v>
      </c>
      <c r="H16" s="23">
        <f t="shared" si="2"/>
        <v>8</v>
      </c>
      <c r="I16" s="23" t="s">
        <v>173</v>
      </c>
      <c r="J16" s="23">
        <v>68</v>
      </c>
      <c r="K16" s="20">
        <f t="shared" si="3"/>
        <v>0.68</v>
      </c>
      <c r="L16" s="23" t="s">
        <v>26</v>
      </c>
    </row>
    <row r="17" spans="1:12" x14ac:dyDescent="0.3">
      <c r="A17" s="6" t="str">
        <f t="shared" si="0"/>
        <v>ОБЗР</v>
      </c>
      <c r="B17" s="6">
        <v>2</v>
      </c>
      <c r="C17" s="11">
        <f t="shared" si="1"/>
        <v>3</v>
      </c>
      <c r="D17" s="23" t="s">
        <v>37</v>
      </c>
      <c r="E17" s="32" t="s">
        <v>136</v>
      </c>
      <c r="F17" s="32" t="s">
        <v>137</v>
      </c>
      <c r="G17" s="32" t="s">
        <v>138</v>
      </c>
      <c r="H17" s="23">
        <f t="shared" si="2"/>
        <v>8</v>
      </c>
      <c r="I17" s="23" t="s">
        <v>173</v>
      </c>
      <c r="J17" s="23">
        <v>53</v>
      </c>
      <c r="K17" s="20">
        <f t="shared" si="3"/>
        <v>0.53</v>
      </c>
      <c r="L17" s="23" t="s">
        <v>26</v>
      </c>
    </row>
    <row r="18" spans="1:12" x14ac:dyDescent="0.3">
      <c r="A18" s="6" t="str">
        <f t="shared" si="0"/>
        <v>ОБЗР</v>
      </c>
      <c r="B18" s="6">
        <v>2</v>
      </c>
      <c r="C18" s="11">
        <f t="shared" si="1"/>
        <v>4</v>
      </c>
      <c r="D18" s="23" t="s">
        <v>45</v>
      </c>
      <c r="E18" s="32" t="s">
        <v>177</v>
      </c>
      <c r="F18" s="32" t="s">
        <v>139</v>
      </c>
      <c r="G18" s="32" t="s">
        <v>140</v>
      </c>
      <c r="H18" s="23">
        <f t="shared" si="2"/>
        <v>8</v>
      </c>
      <c r="I18" s="23" t="s">
        <v>173</v>
      </c>
      <c r="J18" s="23">
        <v>52</v>
      </c>
      <c r="K18" s="20">
        <f t="shared" si="3"/>
        <v>0.52</v>
      </c>
      <c r="L18" s="23" t="s">
        <v>27</v>
      </c>
    </row>
    <row r="19" spans="1:12" x14ac:dyDescent="0.3">
      <c r="A19" s="6" t="str">
        <f t="shared" si="0"/>
        <v>ОБЗР</v>
      </c>
      <c r="B19" s="6">
        <v>2</v>
      </c>
      <c r="C19" s="11">
        <f t="shared" si="1"/>
        <v>5</v>
      </c>
      <c r="D19" s="23" t="s">
        <v>42</v>
      </c>
      <c r="E19" s="32" t="s">
        <v>141</v>
      </c>
      <c r="F19" s="32" t="s">
        <v>142</v>
      </c>
      <c r="G19" s="32" t="s">
        <v>113</v>
      </c>
      <c r="H19" s="23">
        <f t="shared" si="2"/>
        <v>8</v>
      </c>
      <c r="I19" s="23" t="s">
        <v>174</v>
      </c>
      <c r="J19" s="23">
        <v>45</v>
      </c>
      <c r="K19" s="20">
        <f t="shared" si="3"/>
        <v>0.45</v>
      </c>
      <c r="L19" s="23" t="s">
        <v>27</v>
      </c>
    </row>
    <row r="20" spans="1:12" x14ac:dyDescent="0.3">
      <c r="A20" s="6" t="str">
        <f t="shared" si="0"/>
        <v>ОБЗР</v>
      </c>
      <c r="B20" s="6">
        <v>2</v>
      </c>
      <c r="C20" s="11">
        <f t="shared" si="1"/>
        <v>6</v>
      </c>
      <c r="D20" s="23" t="s">
        <v>40</v>
      </c>
      <c r="E20" s="32" t="s">
        <v>136</v>
      </c>
      <c r="F20" s="32" t="s">
        <v>143</v>
      </c>
      <c r="G20" s="32" t="s">
        <v>144</v>
      </c>
      <c r="H20" s="23">
        <f t="shared" si="2"/>
        <v>8</v>
      </c>
      <c r="I20" s="23" t="s">
        <v>174</v>
      </c>
      <c r="J20" s="23">
        <v>43</v>
      </c>
      <c r="K20" s="20">
        <f t="shared" si="3"/>
        <v>0.43</v>
      </c>
      <c r="L20" s="23" t="s">
        <v>27</v>
      </c>
    </row>
    <row r="21" spans="1:12" x14ac:dyDescent="0.3">
      <c r="A21" s="6" t="str">
        <f t="shared" si="0"/>
        <v>ОБЗР</v>
      </c>
      <c r="B21" s="6">
        <v>2</v>
      </c>
      <c r="C21" s="11">
        <f t="shared" si="1"/>
        <v>7</v>
      </c>
      <c r="D21" s="23" t="s">
        <v>41</v>
      </c>
      <c r="E21" s="32" t="s">
        <v>145</v>
      </c>
      <c r="F21" s="32" t="s">
        <v>146</v>
      </c>
      <c r="G21" s="32" t="s">
        <v>117</v>
      </c>
      <c r="H21" s="23">
        <f t="shared" si="2"/>
        <v>8</v>
      </c>
      <c r="I21" s="23" t="s">
        <v>174</v>
      </c>
      <c r="J21" s="23">
        <v>39</v>
      </c>
      <c r="K21" s="20">
        <f t="shared" si="3"/>
        <v>0.39</v>
      </c>
      <c r="L21" s="23" t="s">
        <v>27</v>
      </c>
    </row>
    <row r="22" spans="1:12" x14ac:dyDescent="0.3">
      <c r="A22" s="6" t="str">
        <f t="shared" si="0"/>
        <v>ОБЗР</v>
      </c>
      <c r="B22" s="6">
        <v>2</v>
      </c>
      <c r="C22" s="11">
        <f t="shared" si="1"/>
        <v>8</v>
      </c>
      <c r="D22" s="23" t="s">
        <v>43</v>
      </c>
      <c r="E22" s="32" t="s">
        <v>188</v>
      </c>
      <c r="F22" s="32" t="s">
        <v>147</v>
      </c>
      <c r="G22" s="32" t="s">
        <v>90</v>
      </c>
      <c r="H22" s="23">
        <f t="shared" si="2"/>
        <v>8</v>
      </c>
      <c r="I22" s="23" t="s">
        <v>175</v>
      </c>
      <c r="J22" s="23">
        <v>35</v>
      </c>
      <c r="K22" s="20">
        <f t="shared" si="3"/>
        <v>0.35</v>
      </c>
      <c r="L22" s="23" t="s">
        <v>27</v>
      </c>
    </row>
    <row r="23" spans="1:12" x14ac:dyDescent="0.3">
      <c r="A23" s="6" t="str">
        <f t="shared" si="0"/>
        <v>ОБЗР</v>
      </c>
      <c r="B23" s="6">
        <v>2</v>
      </c>
      <c r="C23" s="11">
        <f t="shared" si="1"/>
        <v>9</v>
      </c>
      <c r="D23" s="23" t="s">
        <v>38</v>
      </c>
      <c r="E23" s="32" t="s">
        <v>189</v>
      </c>
      <c r="F23" s="32" t="s">
        <v>176</v>
      </c>
      <c r="G23" s="32" t="s">
        <v>148</v>
      </c>
      <c r="H23" s="23">
        <f t="shared" si="2"/>
        <v>8</v>
      </c>
      <c r="I23" s="23" t="s">
        <v>175</v>
      </c>
      <c r="J23" s="23">
        <v>24</v>
      </c>
      <c r="K23" s="20">
        <f t="shared" si="3"/>
        <v>0.24</v>
      </c>
      <c r="L23" s="23" t="s">
        <v>27</v>
      </c>
    </row>
    <row r="27" spans="1:12" ht="15.6" x14ac:dyDescent="0.3">
      <c r="D27" s="1"/>
      <c r="E27" s="1"/>
      <c r="F27" s="34"/>
      <c r="G27" s="34"/>
      <c r="H27" s="12"/>
      <c r="J27" s="4"/>
      <c r="K27" s="4"/>
      <c r="L27" s="8"/>
    </row>
    <row r="28" spans="1:12" ht="15.6" x14ac:dyDescent="0.3">
      <c r="D28" s="7" t="s">
        <v>11</v>
      </c>
      <c r="F28" s="35"/>
      <c r="G28" s="36"/>
      <c r="H28" s="25" t="s">
        <v>167</v>
      </c>
      <c r="I28" s="27"/>
      <c r="J28" s="10"/>
      <c r="K28" s="19"/>
      <c r="L28" s="9"/>
    </row>
    <row r="29" spans="1:12" x14ac:dyDescent="0.3">
      <c r="D29" s="4"/>
      <c r="E29" s="29"/>
      <c r="F29" s="37" t="s">
        <v>13</v>
      </c>
      <c r="G29" s="39" t="s">
        <v>10</v>
      </c>
      <c r="H29" s="39"/>
      <c r="I29" s="39"/>
      <c r="J29" s="39"/>
      <c r="K29" s="13"/>
      <c r="L29" s="4"/>
    </row>
    <row r="30" spans="1:12" ht="15.6" x14ac:dyDescent="0.3">
      <c r="D30" s="7" t="s">
        <v>12</v>
      </c>
      <c r="F30" s="35"/>
      <c r="G30" s="36"/>
      <c r="H30" s="10" t="s">
        <v>168</v>
      </c>
      <c r="I30" s="27"/>
      <c r="J30" s="10"/>
      <c r="K30" s="19"/>
      <c r="L30" s="9"/>
    </row>
    <row r="31" spans="1:12" x14ac:dyDescent="0.3">
      <c r="F31" s="37" t="s">
        <v>13</v>
      </c>
      <c r="G31" s="39" t="s">
        <v>10</v>
      </c>
      <c r="H31" s="39"/>
      <c r="I31" s="39"/>
      <c r="J31" s="39"/>
      <c r="K31" s="13"/>
    </row>
    <row r="32" spans="1:12" x14ac:dyDescent="0.3">
      <c r="F32" s="38"/>
      <c r="G32" s="38"/>
      <c r="H32" s="13"/>
      <c r="I32" s="13"/>
      <c r="J32" s="13"/>
      <c r="K32" s="13"/>
    </row>
    <row r="58" ht="22.5" customHeight="1" x14ac:dyDescent="0.3"/>
  </sheetData>
  <autoFilter ref="A14:L14">
    <sortState ref="A15:L23">
      <sortCondition descending="1" ref="J14"/>
    </sortState>
  </autoFilter>
  <mergeCells count="12">
    <mergeCell ref="G31:J31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9:J29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7"/>
  <sheetViews>
    <sheetView topLeftCell="A13" zoomScaleNormal="100" zoomScaleSheetLayoutView="70" workbookViewId="0">
      <selection activeCell="E32" sqref="E32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33" customWidth="1"/>
    <col min="8" max="8" width="16.5546875" customWidth="1"/>
    <col min="9" max="9" width="14.21875" style="5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8"/>
      <c r="F2" s="28"/>
      <c r="G2" s="28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1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2" t="s">
        <v>28</v>
      </c>
      <c r="J5" s="42"/>
      <c r="K5" s="42"/>
      <c r="L5" s="42"/>
    </row>
    <row r="6" spans="1:26" x14ac:dyDescent="0.3">
      <c r="D6" s="4"/>
      <c r="E6" s="29"/>
      <c r="F6" s="29"/>
      <c r="G6" s="29"/>
      <c r="H6" s="4"/>
      <c r="I6" s="43" t="s">
        <v>7</v>
      </c>
      <c r="J6" s="43"/>
      <c r="K6" s="43"/>
      <c r="L6" s="43"/>
    </row>
    <row r="7" spans="1:26" ht="15.6" x14ac:dyDescent="0.3">
      <c r="D7" s="4"/>
      <c r="E7" s="29"/>
      <c r="F7" s="29"/>
      <c r="G7" s="30"/>
      <c r="H7" s="14"/>
      <c r="I7" s="42">
        <v>9</v>
      </c>
      <c r="J7" s="42"/>
      <c r="K7" s="42"/>
      <c r="L7" s="42"/>
    </row>
    <row r="8" spans="1:26" x14ac:dyDescent="0.3">
      <c r="D8" s="4"/>
      <c r="E8" s="29"/>
      <c r="F8" s="29"/>
      <c r="G8" s="29"/>
      <c r="H8" s="4"/>
      <c r="I8" s="43" t="s">
        <v>8</v>
      </c>
      <c r="J8" s="43"/>
      <c r="K8" s="43"/>
      <c r="L8" s="43"/>
    </row>
    <row r="10" spans="1:26" x14ac:dyDescent="0.3">
      <c r="D10" s="4"/>
      <c r="E10" s="29"/>
      <c r="F10" s="29"/>
      <c r="G10" s="29"/>
      <c r="H10" s="4"/>
      <c r="J10" s="4"/>
      <c r="K10" s="4"/>
      <c r="L10" s="4"/>
    </row>
    <row r="11" spans="1:26" ht="15.6" x14ac:dyDescent="0.3">
      <c r="D11" s="44" t="s">
        <v>9</v>
      </c>
      <c r="E11" s="44"/>
      <c r="F11" s="45">
        <v>45562</v>
      </c>
      <c r="G11" s="45"/>
      <c r="H11" s="21"/>
      <c r="J11" s="4"/>
      <c r="K11" s="4"/>
      <c r="L11" s="4"/>
    </row>
    <row r="12" spans="1:26" ht="15.6" x14ac:dyDescent="0.3">
      <c r="D12" s="44" t="s">
        <v>15</v>
      </c>
      <c r="E12" s="44"/>
      <c r="F12" s="46">
        <v>100</v>
      </c>
      <c r="G12" s="46"/>
      <c r="H12" s="22"/>
      <c r="J12" s="15"/>
      <c r="K12" s="15"/>
      <c r="L12" s="15"/>
    </row>
    <row r="13" spans="1:26" x14ac:dyDescent="0.3">
      <c r="D13" s="4"/>
      <c r="E13" s="29"/>
      <c r="F13" s="29"/>
      <c r="G13" s="29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31" t="s">
        <v>2</v>
      </c>
      <c r="F14" s="31" t="s">
        <v>3</v>
      </c>
      <c r="G14" s="31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x14ac:dyDescent="0.3">
      <c r="A15" s="6" t="str">
        <f t="shared" ref="A15:A32" si="0">$I$5</f>
        <v>ОБЗР</v>
      </c>
      <c r="B15" s="6">
        <v>2</v>
      </c>
      <c r="C15" s="11">
        <v>1</v>
      </c>
      <c r="D15" s="23" t="s">
        <v>62</v>
      </c>
      <c r="E15" s="32" t="s">
        <v>88</v>
      </c>
      <c r="F15" s="32" t="s">
        <v>89</v>
      </c>
      <c r="G15" s="32" t="s">
        <v>90</v>
      </c>
      <c r="H15" s="23">
        <f t="shared" ref="H15:H32" si="1">$I$7</f>
        <v>9</v>
      </c>
      <c r="I15" s="26" t="s">
        <v>178</v>
      </c>
      <c r="J15" s="23">
        <v>57</v>
      </c>
      <c r="K15" s="20">
        <f t="shared" ref="K15:K32" si="2">J15/$F$12</f>
        <v>0.56999999999999995</v>
      </c>
      <c r="L15" s="23" t="s">
        <v>25</v>
      </c>
    </row>
    <row r="16" spans="1:26" x14ac:dyDescent="0.3">
      <c r="A16" s="6" t="str">
        <f t="shared" si="0"/>
        <v>ОБЗР</v>
      </c>
      <c r="B16" s="6">
        <v>2</v>
      </c>
      <c r="C16" s="11">
        <f>ROW(B16)-14</f>
        <v>2</v>
      </c>
      <c r="D16" s="23" t="s">
        <v>52</v>
      </c>
      <c r="E16" s="32" t="s">
        <v>91</v>
      </c>
      <c r="F16" s="32" t="s">
        <v>92</v>
      </c>
      <c r="G16" s="32" t="s">
        <v>93</v>
      </c>
      <c r="H16" s="23">
        <f t="shared" si="1"/>
        <v>9</v>
      </c>
      <c r="I16" s="23" t="s">
        <v>179</v>
      </c>
      <c r="J16" s="23">
        <v>49</v>
      </c>
      <c r="K16" s="20">
        <f t="shared" si="2"/>
        <v>0.49</v>
      </c>
      <c r="L16" s="23" t="s">
        <v>27</v>
      </c>
    </row>
    <row r="17" spans="1:12" x14ac:dyDescent="0.3">
      <c r="A17" s="6" t="str">
        <f t="shared" si="0"/>
        <v>ОБЗР</v>
      </c>
      <c r="B17" s="6">
        <v>2</v>
      </c>
      <c r="C17" s="11">
        <v>3</v>
      </c>
      <c r="D17" s="23" t="s">
        <v>59</v>
      </c>
      <c r="E17" s="32" t="s">
        <v>94</v>
      </c>
      <c r="F17" s="32" t="s">
        <v>190</v>
      </c>
      <c r="G17" s="32" t="s">
        <v>95</v>
      </c>
      <c r="H17" s="23">
        <f t="shared" si="1"/>
        <v>9</v>
      </c>
      <c r="I17" s="23" t="s">
        <v>178</v>
      </c>
      <c r="J17" s="23">
        <v>46</v>
      </c>
      <c r="K17" s="20">
        <f t="shared" si="2"/>
        <v>0.46</v>
      </c>
      <c r="L17" s="23" t="s">
        <v>27</v>
      </c>
    </row>
    <row r="18" spans="1:12" x14ac:dyDescent="0.3">
      <c r="A18" s="6" t="str">
        <f t="shared" si="0"/>
        <v>ОБЗР</v>
      </c>
      <c r="B18" s="6">
        <v>2</v>
      </c>
      <c r="C18" s="11">
        <f t="shared" ref="C18:C32" si="3">ROW(B18)-14</f>
        <v>4</v>
      </c>
      <c r="D18" s="23" t="s">
        <v>61</v>
      </c>
      <c r="E18" s="32" t="s">
        <v>96</v>
      </c>
      <c r="F18" s="32" t="s">
        <v>97</v>
      </c>
      <c r="G18" s="32" t="s">
        <v>98</v>
      </c>
      <c r="H18" s="23">
        <f t="shared" si="1"/>
        <v>9</v>
      </c>
      <c r="I18" s="23" t="s">
        <v>178</v>
      </c>
      <c r="J18" s="23">
        <v>45</v>
      </c>
      <c r="K18" s="20">
        <f t="shared" si="2"/>
        <v>0.45</v>
      </c>
      <c r="L18" s="23" t="s">
        <v>27</v>
      </c>
    </row>
    <row r="19" spans="1:12" x14ac:dyDescent="0.3">
      <c r="A19" s="6" t="str">
        <f t="shared" si="0"/>
        <v>ОБЗР</v>
      </c>
      <c r="B19" s="6">
        <v>2</v>
      </c>
      <c r="C19" s="11">
        <f t="shared" si="3"/>
        <v>5</v>
      </c>
      <c r="D19" s="23" t="s">
        <v>55</v>
      </c>
      <c r="E19" s="32" t="s">
        <v>100</v>
      </c>
      <c r="F19" s="32" t="s">
        <v>101</v>
      </c>
      <c r="G19" s="32" t="s">
        <v>102</v>
      </c>
      <c r="H19" s="23">
        <f t="shared" si="1"/>
        <v>9</v>
      </c>
      <c r="I19" s="23" t="s">
        <v>180</v>
      </c>
      <c r="J19" s="23">
        <v>41</v>
      </c>
      <c r="K19" s="20">
        <f t="shared" si="2"/>
        <v>0.41</v>
      </c>
      <c r="L19" s="23" t="s">
        <v>27</v>
      </c>
    </row>
    <row r="20" spans="1:12" x14ac:dyDescent="0.3">
      <c r="A20" s="6" t="str">
        <f t="shared" si="0"/>
        <v>ОБЗР</v>
      </c>
      <c r="B20" s="6">
        <v>2</v>
      </c>
      <c r="C20" s="11">
        <f t="shared" si="3"/>
        <v>6</v>
      </c>
      <c r="D20" s="23" t="s">
        <v>47</v>
      </c>
      <c r="E20" s="32" t="s">
        <v>103</v>
      </c>
      <c r="F20" s="32" t="s">
        <v>104</v>
      </c>
      <c r="G20" s="32" t="s">
        <v>105</v>
      </c>
      <c r="H20" s="23">
        <f t="shared" si="1"/>
        <v>9</v>
      </c>
      <c r="I20" s="23" t="s">
        <v>181</v>
      </c>
      <c r="J20" s="23">
        <v>40</v>
      </c>
      <c r="K20" s="20">
        <f t="shared" si="2"/>
        <v>0.4</v>
      </c>
      <c r="L20" s="23" t="s">
        <v>27</v>
      </c>
    </row>
    <row r="21" spans="1:12" x14ac:dyDescent="0.3">
      <c r="A21" s="6" t="str">
        <f t="shared" si="0"/>
        <v>ОБЗР</v>
      </c>
      <c r="B21" s="6">
        <v>2</v>
      </c>
      <c r="C21" s="11">
        <f t="shared" si="3"/>
        <v>7</v>
      </c>
      <c r="D21" s="23" t="s">
        <v>60</v>
      </c>
      <c r="E21" s="32" t="s">
        <v>106</v>
      </c>
      <c r="F21" s="32" t="s">
        <v>107</v>
      </c>
      <c r="G21" s="32" t="s">
        <v>183</v>
      </c>
      <c r="H21" s="23">
        <f t="shared" si="1"/>
        <v>9</v>
      </c>
      <c r="I21" s="23" t="s">
        <v>178</v>
      </c>
      <c r="J21" s="23">
        <v>39</v>
      </c>
      <c r="K21" s="20">
        <f t="shared" si="2"/>
        <v>0.39</v>
      </c>
      <c r="L21" s="23" t="s">
        <v>27</v>
      </c>
    </row>
    <row r="22" spans="1:12" x14ac:dyDescent="0.3">
      <c r="A22" s="6" t="str">
        <f t="shared" si="0"/>
        <v>ОБЗР</v>
      </c>
      <c r="B22" s="6">
        <v>2</v>
      </c>
      <c r="C22" s="11">
        <f t="shared" si="3"/>
        <v>8</v>
      </c>
      <c r="D22" s="23" t="s">
        <v>48</v>
      </c>
      <c r="E22" s="32" t="s">
        <v>108</v>
      </c>
      <c r="F22" s="32" t="s">
        <v>101</v>
      </c>
      <c r="G22" s="32" t="s">
        <v>109</v>
      </c>
      <c r="H22" s="23">
        <f t="shared" si="1"/>
        <v>9</v>
      </c>
      <c r="I22" s="23" t="s">
        <v>182</v>
      </c>
      <c r="J22" s="23">
        <v>38</v>
      </c>
      <c r="K22" s="20">
        <f t="shared" si="2"/>
        <v>0.38</v>
      </c>
      <c r="L22" s="23" t="s">
        <v>27</v>
      </c>
    </row>
    <row r="23" spans="1:12" x14ac:dyDescent="0.3">
      <c r="A23" s="6" t="str">
        <f t="shared" si="0"/>
        <v>ОБЗР</v>
      </c>
      <c r="B23" s="6">
        <v>2</v>
      </c>
      <c r="C23" s="11">
        <f t="shared" si="3"/>
        <v>9</v>
      </c>
      <c r="D23" s="23" t="s">
        <v>50</v>
      </c>
      <c r="E23" s="32" t="s">
        <v>99</v>
      </c>
      <c r="F23" s="32" t="s">
        <v>77</v>
      </c>
      <c r="G23" s="32" t="s">
        <v>110</v>
      </c>
      <c r="H23" s="23">
        <f t="shared" si="1"/>
        <v>9</v>
      </c>
      <c r="I23" s="23" t="s">
        <v>179</v>
      </c>
      <c r="J23" s="23">
        <v>38</v>
      </c>
      <c r="K23" s="20">
        <f t="shared" si="2"/>
        <v>0.38</v>
      </c>
      <c r="L23" s="23" t="s">
        <v>27</v>
      </c>
    </row>
    <row r="24" spans="1:12" x14ac:dyDescent="0.3">
      <c r="A24" s="6" t="str">
        <f t="shared" si="0"/>
        <v>ОБЗР</v>
      </c>
      <c r="B24" s="6">
        <v>2</v>
      </c>
      <c r="C24" s="11">
        <f t="shared" si="3"/>
        <v>10</v>
      </c>
      <c r="D24" s="23" t="s">
        <v>49</v>
      </c>
      <c r="E24" s="32" t="s">
        <v>111</v>
      </c>
      <c r="F24" s="32" t="s">
        <v>107</v>
      </c>
      <c r="G24" s="32" t="s">
        <v>78</v>
      </c>
      <c r="H24" s="23">
        <f t="shared" si="1"/>
        <v>9</v>
      </c>
      <c r="I24" s="23" t="s">
        <v>179</v>
      </c>
      <c r="J24" s="23">
        <v>37</v>
      </c>
      <c r="K24" s="20">
        <f t="shared" si="2"/>
        <v>0.37</v>
      </c>
      <c r="L24" s="23" t="s">
        <v>27</v>
      </c>
    </row>
    <row r="25" spans="1:12" x14ac:dyDescent="0.3">
      <c r="A25" s="6" t="str">
        <f t="shared" si="0"/>
        <v>ОБЗР</v>
      </c>
      <c r="B25" s="6">
        <v>2</v>
      </c>
      <c r="C25" s="11">
        <f t="shared" si="3"/>
        <v>11</v>
      </c>
      <c r="D25" s="23" t="s">
        <v>54</v>
      </c>
      <c r="E25" s="32" t="s">
        <v>112</v>
      </c>
      <c r="F25" s="32" t="s">
        <v>107</v>
      </c>
      <c r="G25" s="32" t="s">
        <v>113</v>
      </c>
      <c r="H25" s="23">
        <f t="shared" si="1"/>
        <v>9</v>
      </c>
      <c r="I25" s="23" t="s">
        <v>180</v>
      </c>
      <c r="J25" s="23">
        <v>36</v>
      </c>
      <c r="K25" s="20">
        <f t="shared" si="2"/>
        <v>0.36</v>
      </c>
      <c r="L25" s="23" t="s">
        <v>27</v>
      </c>
    </row>
    <row r="26" spans="1:12" x14ac:dyDescent="0.3">
      <c r="A26" s="6" t="str">
        <f t="shared" si="0"/>
        <v>ОБЗР</v>
      </c>
      <c r="B26" s="6">
        <v>2</v>
      </c>
      <c r="C26" s="11">
        <f t="shared" si="3"/>
        <v>12</v>
      </c>
      <c r="D26" s="23" t="s">
        <v>57</v>
      </c>
      <c r="E26" s="32" t="s">
        <v>114</v>
      </c>
      <c r="F26" s="32" t="s">
        <v>184</v>
      </c>
      <c r="G26" s="32" t="s">
        <v>115</v>
      </c>
      <c r="H26" s="23">
        <f t="shared" si="1"/>
        <v>9</v>
      </c>
      <c r="I26" s="23" t="s">
        <v>178</v>
      </c>
      <c r="J26" s="23">
        <v>35</v>
      </c>
      <c r="K26" s="20">
        <f t="shared" si="2"/>
        <v>0.35</v>
      </c>
      <c r="L26" s="23" t="s">
        <v>27</v>
      </c>
    </row>
    <row r="27" spans="1:12" x14ac:dyDescent="0.3">
      <c r="A27" s="6" t="str">
        <f t="shared" si="0"/>
        <v>ОБЗР</v>
      </c>
      <c r="B27" s="6">
        <v>2</v>
      </c>
      <c r="C27" s="11">
        <f t="shared" si="3"/>
        <v>13</v>
      </c>
      <c r="D27" s="23" t="s">
        <v>51</v>
      </c>
      <c r="E27" s="32" t="s">
        <v>116</v>
      </c>
      <c r="F27" s="32" t="s">
        <v>107</v>
      </c>
      <c r="G27" s="32" t="s">
        <v>117</v>
      </c>
      <c r="H27" s="23">
        <f t="shared" si="1"/>
        <v>9</v>
      </c>
      <c r="I27" s="23" t="s">
        <v>179</v>
      </c>
      <c r="J27" s="23">
        <v>34</v>
      </c>
      <c r="K27" s="20">
        <f t="shared" si="2"/>
        <v>0.34</v>
      </c>
      <c r="L27" s="23" t="s">
        <v>27</v>
      </c>
    </row>
    <row r="28" spans="1:12" x14ac:dyDescent="0.3">
      <c r="A28" s="6" t="str">
        <f t="shared" si="0"/>
        <v>ОБЗР</v>
      </c>
      <c r="B28" s="6">
        <v>2</v>
      </c>
      <c r="C28" s="11">
        <f t="shared" si="3"/>
        <v>14</v>
      </c>
      <c r="D28" s="23" t="s">
        <v>53</v>
      </c>
      <c r="E28" s="32" t="s">
        <v>118</v>
      </c>
      <c r="F28" s="32" t="s">
        <v>119</v>
      </c>
      <c r="G28" s="32" t="s">
        <v>120</v>
      </c>
      <c r="H28" s="23">
        <f t="shared" si="1"/>
        <v>9</v>
      </c>
      <c r="I28" s="23" t="s">
        <v>180</v>
      </c>
      <c r="J28" s="23">
        <v>33</v>
      </c>
      <c r="K28" s="20">
        <f t="shared" si="2"/>
        <v>0.33</v>
      </c>
      <c r="L28" s="23" t="s">
        <v>27</v>
      </c>
    </row>
    <row r="29" spans="1:12" x14ac:dyDescent="0.3">
      <c r="A29" s="6" t="str">
        <f t="shared" si="0"/>
        <v>ОБЗР</v>
      </c>
      <c r="B29" s="6">
        <v>2</v>
      </c>
      <c r="C29" s="11">
        <f t="shared" si="3"/>
        <v>15</v>
      </c>
      <c r="D29" s="23" t="s">
        <v>46</v>
      </c>
      <c r="E29" s="32" t="s">
        <v>121</v>
      </c>
      <c r="F29" s="32" t="s">
        <v>122</v>
      </c>
      <c r="G29" s="32" t="s">
        <v>123</v>
      </c>
      <c r="H29" s="23">
        <f t="shared" si="1"/>
        <v>9</v>
      </c>
      <c r="I29" s="23" t="s">
        <v>181</v>
      </c>
      <c r="J29" s="23">
        <v>32</v>
      </c>
      <c r="K29" s="20">
        <f t="shared" si="2"/>
        <v>0.32</v>
      </c>
      <c r="L29" s="23" t="s">
        <v>27</v>
      </c>
    </row>
    <row r="30" spans="1:12" x14ac:dyDescent="0.3">
      <c r="A30" s="6" t="str">
        <f t="shared" si="0"/>
        <v>ОБЗР</v>
      </c>
      <c r="B30" s="6">
        <v>2</v>
      </c>
      <c r="C30" s="11">
        <f t="shared" si="3"/>
        <v>16</v>
      </c>
      <c r="D30" s="23" t="s">
        <v>56</v>
      </c>
      <c r="E30" s="32" t="s">
        <v>124</v>
      </c>
      <c r="F30" s="32" t="s">
        <v>185</v>
      </c>
      <c r="G30" s="32" t="s">
        <v>186</v>
      </c>
      <c r="H30" s="23">
        <f t="shared" si="1"/>
        <v>9</v>
      </c>
      <c r="I30" s="23" t="s">
        <v>178</v>
      </c>
      <c r="J30" s="23">
        <v>31</v>
      </c>
      <c r="K30" s="20">
        <f t="shared" si="2"/>
        <v>0.31</v>
      </c>
      <c r="L30" s="23" t="s">
        <v>27</v>
      </c>
    </row>
    <row r="31" spans="1:12" x14ac:dyDescent="0.3">
      <c r="A31" s="6" t="str">
        <f t="shared" si="0"/>
        <v>ОБЗР</v>
      </c>
      <c r="B31" s="6">
        <v>2</v>
      </c>
      <c r="C31" s="11">
        <f t="shared" si="3"/>
        <v>17</v>
      </c>
      <c r="D31" s="23" t="s">
        <v>63</v>
      </c>
      <c r="E31" s="32" t="s">
        <v>125</v>
      </c>
      <c r="F31" s="32" t="s">
        <v>126</v>
      </c>
      <c r="G31" s="32" t="s">
        <v>127</v>
      </c>
      <c r="H31" s="23">
        <f t="shared" si="1"/>
        <v>9</v>
      </c>
      <c r="I31" s="23" t="s">
        <v>178</v>
      </c>
      <c r="J31" s="23">
        <v>30</v>
      </c>
      <c r="K31" s="20">
        <f t="shared" si="2"/>
        <v>0.3</v>
      </c>
      <c r="L31" s="23" t="s">
        <v>27</v>
      </c>
    </row>
    <row r="32" spans="1:12" x14ac:dyDescent="0.3">
      <c r="A32" s="6" t="str">
        <f t="shared" si="0"/>
        <v>ОБЗР</v>
      </c>
      <c r="B32" s="6">
        <v>2</v>
      </c>
      <c r="C32" s="11">
        <f t="shared" si="3"/>
        <v>18</v>
      </c>
      <c r="D32" s="23" t="s">
        <v>58</v>
      </c>
      <c r="E32" s="32" t="s">
        <v>128</v>
      </c>
      <c r="F32" s="32" t="s">
        <v>129</v>
      </c>
      <c r="G32" s="32" t="s">
        <v>123</v>
      </c>
      <c r="H32" s="23">
        <f t="shared" si="1"/>
        <v>9</v>
      </c>
      <c r="I32" s="23" t="s">
        <v>178</v>
      </c>
      <c r="J32" s="23">
        <v>26</v>
      </c>
      <c r="K32" s="20">
        <f t="shared" si="2"/>
        <v>0.26</v>
      </c>
      <c r="L32" s="23" t="s">
        <v>27</v>
      </c>
    </row>
    <row r="36" spans="4:12" ht="15.6" x14ac:dyDescent="0.3">
      <c r="D36" s="1"/>
      <c r="E36" s="1"/>
      <c r="F36" s="34"/>
      <c r="G36" s="34"/>
      <c r="H36" s="12"/>
      <c r="J36" s="4"/>
      <c r="K36" s="4"/>
      <c r="L36" s="8"/>
    </row>
    <row r="37" spans="4:12" ht="15.6" x14ac:dyDescent="0.3">
      <c r="D37" s="7" t="s">
        <v>11</v>
      </c>
      <c r="F37" s="35"/>
      <c r="G37" s="36"/>
      <c r="H37" s="25" t="s">
        <v>167</v>
      </c>
      <c r="I37" s="27"/>
      <c r="J37" s="10"/>
      <c r="K37" s="19"/>
      <c r="L37" s="9"/>
    </row>
    <row r="38" spans="4:12" x14ac:dyDescent="0.3">
      <c r="D38" s="4"/>
      <c r="E38" s="29"/>
      <c r="F38" s="37" t="s">
        <v>13</v>
      </c>
      <c r="G38" s="39" t="s">
        <v>10</v>
      </c>
      <c r="H38" s="39"/>
      <c r="I38" s="39"/>
      <c r="J38" s="39"/>
      <c r="K38" s="13"/>
      <c r="L38" s="4"/>
    </row>
    <row r="39" spans="4:12" ht="15.6" x14ac:dyDescent="0.3">
      <c r="D39" s="7" t="s">
        <v>12</v>
      </c>
      <c r="F39" s="35"/>
      <c r="G39" s="36"/>
      <c r="H39" s="25" t="s">
        <v>168</v>
      </c>
      <c r="I39" s="27"/>
      <c r="J39" s="10"/>
      <c r="K39" s="19"/>
      <c r="L39" s="9"/>
    </row>
    <row r="40" spans="4:12" x14ac:dyDescent="0.3">
      <c r="F40" s="37" t="s">
        <v>13</v>
      </c>
      <c r="G40" s="39" t="s">
        <v>10</v>
      </c>
      <c r="H40" s="39"/>
      <c r="I40" s="39"/>
      <c r="J40" s="39"/>
      <c r="K40" s="13"/>
    </row>
    <row r="41" spans="4:12" x14ac:dyDescent="0.3">
      <c r="F41" s="38"/>
      <c r="G41" s="38"/>
      <c r="H41" s="13"/>
      <c r="I41" s="13"/>
      <c r="J41" s="13"/>
      <c r="K41" s="13"/>
    </row>
    <row r="67" ht="22.5" customHeight="1" x14ac:dyDescent="0.3"/>
  </sheetData>
  <autoFilter ref="A14:L14">
    <sortState ref="A15:L32">
      <sortCondition descending="1" ref="J14"/>
    </sortState>
  </autoFilter>
  <mergeCells count="12">
    <mergeCell ref="G40:J4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8:J3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L15:L32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1"/>
  <sheetViews>
    <sheetView topLeftCell="A8" zoomScaleNormal="100" zoomScaleSheetLayoutView="70" workbookViewId="0">
      <selection activeCell="L20" sqref="L20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16.77734375" customWidth="1"/>
    <col min="5" max="7" width="16.77734375" style="33" customWidth="1"/>
    <col min="8" max="8" width="16.5546875" customWidth="1"/>
    <col min="9" max="9" width="14.21875" style="5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3"/>
      <c r="E2" s="28"/>
      <c r="F2" s="28"/>
      <c r="G2" s="28"/>
      <c r="H2" s="17"/>
      <c r="I2" s="24"/>
      <c r="J2" s="3"/>
      <c r="K2" s="16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1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2" t="s">
        <v>28</v>
      </c>
      <c r="J5" s="42"/>
      <c r="K5" s="42"/>
      <c r="L5" s="42"/>
    </row>
    <row r="6" spans="1:26" x14ac:dyDescent="0.3">
      <c r="D6" s="4"/>
      <c r="E6" s="29"/>
      <c r="F6" s="29"/>
      <c r="G6" s="29"/>
      <c r="H6" s="4"/>
      <c r="I6" s="43" t="s">
        <v>7</v>
      </c>
      <c r="J6" s="43"/>
      <c r="K6" s="43"/>
      <c r="L6" s="43"/>
    </row>
    <row r="7" spans="1:26" ht="15.6" x14ac:dyDescent="0.3">
      <c r="D7" s="4"/>
      <c r="E7" s="29"/>
      <c r="F7" s="29"/>
      <c r="G7" s="30"/>
      <c r="H7" s="14"/>
      <c r="I7" s="42">
        <v>10</v>
      </c>
      <c r="J7" s="42"/>
      <c r="K7" s="42"/>
      <c r="L7" s="42"/>
    </row>
    <row r="8" spans="1:26" x14ac:dyDescent="0.3">
      <c r="D8" s="4"/>
      <c r="E8" s="29"/>
      <c r="F8" s="29"/>
      <c r="G8" s="29"/>
      <c r="H8" s="4"/>
      <c r="I8" s="43" t="s">
        <v>8</v>
      </c>
      <c r="J8" s="43"/>
      <c r="K8" s="43"/>
      <c r="L8" s="43"/>
    </row>
    <row r="10" spans="1:26" x14ac:dyDescent="0.3">
      <c r="D10" s="4"/>
      <c r="E10" s="29"/>
      <c r="F10" s="29"/>
      <c r="G10" s="29"/>
      <c r="H10" s="4"/>
      <c r="J10" s="4"/>
      <c r="K10" s="4"/>
      <c r="L10" s="4"/>
    </row>
    <row r="11" spans="1:26" ht="15.6" x14ac:dyDescent="0.3">
      <c r="D11" s="44" t="s">
        <v>9</v>
      </c>
      <c r="E11" s="44"/>
      <c r="F11" s="45">
        <v>45562</v>
      </c>
      <c r="G11" s="45"/>
      <c r="H11" s="21"/>
      <c r="J11" s="4"/>
      <c r="K11" s="4"/>
      <c r="L11" s="4"/>
    </row>
    <row r="12" spans="1:26" ht="15.6" x14ac:dyDescent="0.3">
      <c r="D12" s="44" t="s">
        <v>15</v>
      </c>
      <c r="E12" s="44"/>
      <c r="F12" s="46">
        <v>100</v>
      </c>
      <c r="G12" s="46"/>
      <c r="H12" s="22"/>
      <c r="J12" s="15"/>
      <c r="K12" s="15"/>
      <c r="L12" s="15"/>
    </row>
    <row r="13" spans="1:26" x14ac:dyDescent="0.3">
      <c r="D13" s="4"/>
      <c r="E13" s="29"/>
      <c r="F13" s="29"/>
      <c r="G13" s="29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31" t="s">
        <v>2</v>
      </c>
      <c r="F14" s="31" t="s">
        <v>3</v>
      </c>
      <c r="G14" s="31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x14ac:dyDescent="0.3">
      <c r="A15" s="6" t="str">
        <f>$I$5</f>
        <v>ОБЗР</v>
      </c>
      <c r="B15" s="6">
        <v>2</v>
      </c>
      <c r="C15" s="11">
        <f>ROW(B15)-14</f>
        <v>1</v>
      </c>
      <c r="D15" s="23" t="s">
        <v>64</v>
      </c>
      <c r="E15" s="32" t="s">
        <v>82</v>
      </c>
      <c r="F15" s="32" t="s">
        <v>83</v>
      </c>
      <c r="G15" s="32" t="s">
        <v>84</v>
      </c>
      <c r="H15" s="23">
        <f>$I$7</f>
        <v>10</v>
      </c>
      <c r="I15" s="26" t="s">
        <v>169</v>
      </c>
      <c r="J15" s="23">
        <v>43</v>
      </c>
      <c r="K15" s="20">
        <f>J15/$F$12</f>
        <v>0.43</v>
      </c>
      <c r="L15" s="23" t="s">
        <v>27</v>
      </c>
    </row>
    <row r="16" spans="1:26" x14ac:dyDescent="0.3">
      <c r="A16" s="6" t="str">
        <f>$I$5</f>
        <v>ОБЗР</v>
      </c>
      <c r="B16" s="6">
        <v>2</v>
      </c>
      <c r="C16" s="11">
        <f>ROW(B16)-14</f>
        <v>2</v>
      </c>
      <c r="D16" s="23" t="s">
        <v>65</v>
      </c>
      <c r="E16" s="32" t="s">
        <v>85</v>
      </c>
      <c r="F16" s="32" t="s">
        <v>86</v>
      </c>
      <c r="G16" s="32" t="s">
        <v>87</v>
      </c>
      <c r="H16" s="23">
        <f>$I$7</f>
        <v>10</v>
      </c>
      <c r="I16" s="23" t="s">
        <v>169</v>
      </c>
      <c r="J16" s="23">
        <v>27</v>
      </c>
      <c r="K16" s="20">
        <f>J16/$F$12</f>
        <v>0.27</v>
      </c>
      <c r="L16" s="23" t="s">
        <v>27</v>
      </c>
    </row>
    <row r="20" spans="4:12" ht="15.6" x14ac:dyDescent="0.3">
      <c r="D20" s="1"/>
      <c r="E20" s="1"/>
      <c r="F20" s="34"/>
      <c r="G20" s="34"/>
      <c r="H20" s="12"/>
      <c r="J20" s="4"/>
      <c r="K20" s="4"/>
      <c r="L20" s="8"/>
    </row>
    <row r="21" spans="4:12" ht="15.6" x14ac:dyDescent="0.3">
      <c r="D21" s="7" t="s">
        <v>11</v>
      </c>
      <c r="F21" s="35"/>
      <c r="G21" s="36"/>
      <c r="H21" s="25" t="s">
        <v>167</v>
      </c>
      <c r="I21" s="27"/>
      <c r="J21" s="10"/>
      <c r="K21" s="19"/>
      <c r="L21" s="9"/>
    </row>
    <row r="22" spans="4:12" x14ac:dyDescent="0.3">
      <c r="D22" s="4"/>
      <c r="E22" s="29"/>
      <c r="F22" s="37" t="s">
        <v>13</v>
      </c>
      <c r="G22" s="39" t="s">
        <v>10</v>
      </c>
      <c r="H22" s="39"/>
      <c r="I22" s="39"/>
      <c r="J22" s="39"/>
      <c r="K22" s="13"/>
      <c r="L22" s="4"/>
    </row>
    <row r="23" spans="4:12" ht="15.6" x14ac:dyDescent="0.3">
      <c r="D23" s="7" t="s">
        <v>12</v>
      </c>
      <c r="F23" s="35"/>
      <c r="G23" s="36"/>
      <c r="H23" s="25" t="s">
        <v>168</v>
      </c>
      <c r="I23" s="27"/>
      <c r="J23" s="10"/>
      <c r="K23" s="19"/>
      <c r="L23" s="9"/>
    </row>
    <row r="24" spans="4:12" x14ac:dyDescent="0.3">
      <c r="F24" s="37" t="s">
        <v>13</v>
      </c>
      <c r="G24" s="39" t="s">
        <v>10</v>
      </c>
      <c r="H24" s="39"/>
      <c r="I24" s="39"/>
      <c r="J24" s="39"/>
      <c r="K24" s="13"/>
    </row>
    <row r="25" spans="4:12" x14ac:dyDescent="0.3">
      <c r="F25" s="38"/>
      <c r="G25" s="38"/>
      <c r="H25" s="13"/>
      <c r="I25" s="13"/>
      <c r="J25" s="13"/>
      <c r="K25" s="13"/>
    </row>
    <row r="51" ht="22.5" customHeight="1" x14ac:dyDescent="0.3"/>
  </sheetData>
  <autoFilter ref="A14:L14">
    <sortState ref="A15:L16">
      <sortCondition descending="1" ref="J14"/>
    </sortState>
  </autoFilter>
  <mergeCells count="12">
    <mergeCell ref="G22:J22"/>
    <mergeCell ref="G24:J24"/>
    <mergeCell ref="I8:L8"/>
    <mergeCell ref="D11:E11"/>
    <mergeCell ref="F11:G11"/>
    <mergeCell ref="D12:E12"/>
    <mergeCell ref="F12:G12"/>
    <mergeCell ref="A1:L1"/>
    <mergeCell ref="A3:L3"/>
    <mergeCell ref="I7:L7"/>
    <mergeCell ref="I5:L5"/>
    <mergeCell ref="I6:L6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3"/>
  <sheetViews>
    <sheetView topLeftCell="A10" zoomScaleNormal="100" zoomScaleSheetLayoutView="70" workbookViewId="0">
      <selection activeCell="G21" sqref="G21"/>
    </sheetView>
  </sheetViews>
  <sheetFormatPr defaultRowHeight="14.4" x14ac:dyDescent="0.3"/>
  <cols>
    <col min="1" max="1" width="9.5546875" bestFit="1" customWidth="1"/>
    <col min="2" max="2" width="9.21875" customWidth="1"/>
    <col min="3" max="3" width="4.21875" customWidth="1"/>
    <col min="4" max="4" width="16.77734375" customWidth="1"/>
    <col min="5" max="7" width="16.77734375" style="33" customWidth="1"/>
    <col min="8" max="8" width="16.5546875" customWidth="1"/>
    <col min="9" max="9" width="14.21875" style="5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0" t="s">
        <v>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D2" s="17"/>
      <c r="E2" s="28"/>
      <c r="F2" s="28"/>
      <c r="G2" s="28"/>
      <c r="H2" s="17"/>
      <c r="I2" s="24"/>
      <c r="J2" s="17"/>
      <c r="K2" s="17"/>
      <c r="L2" s="1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6" x14ac:dyDescent="0.3">
      <c r="A3" s="41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26" ht="15.6" x14ac:dyDescent="0.3">
      <c r="D5" s="7" t="s">
        <v>14</v>
      </c>
      <c r="E5" s="1"/>
      <c r="F5" s="1"/>
      <c r="G5" s="1"/>
      <c r="H5" s="18"/>
      <c r="I5" s="42" t="s">
        <v>28</v>
      </c>
      <c r="J5" s="42"/>
      <c r="K5" s="42"/>
      <c r="L5" s="42"/>
    </row>
    <row r="6" spans="1:26" x14ac:dyDescent="0.3">
      <c r="D6" s="4"/>
      <c r="E6" s="29"/>
      <c r="F6" s="29"/>
      <c r="G6" s="29"/>
      <c r="H6" s="4"/>
      <c r="I6" s="43" t="s">
        <v>7</v>
      </c>
      <c r="J6" s="43"/>
      <c r="K6" s="43"/>
      <c r="L6" s="43"/>
    </row>
    <row r="7" spans="1:26" ht="15.6" x14ac:dyDescent="0.3">
      <c r="D7" s="4"/>
      <c r="E7" s="29"/>
      <c r="F7" s="29"/>
      <c r="G7" s="30"/>
      <c r="H7" s="14"/>
      <c r="I7" s="42">
        <v>11</v>
      </c>
      <c r="J7" s="42"/>
      <c r="K7" s="42"/>
      <c r="L7" s="42"/>
    </row>
    <row r="8" spans="1:26" x14ac:dyDescent="0.3">
      <c r="D8" s="4"/>
      <c r="E8" s="29"/>
      <c r="F8" s="29"/>
      <c r="G8" s="29"/>
      <c r="H8" s="4"/>
      <c r="I8" s="43" t="s">
        <v>8</v>
      </c>
      <c r="J8" s="43"/>
      <c r="K8" s="43"/>
      <c r="L8" s="43"/>
    </row>
    <row r="10" spans="1:26" x14ac:dyDescent="0.3">
      <c r="D10" s="4"/>
      <c r="E10" s="29"/>
      <c r="F10" s="29"/>
      <c r="G10" s="29"/>
      <c r="H10" s="4"/>
      <c r="J10" s="4"/>
      <c r="K10" s="4"/>
      <c r="L10" s="4"/>
    </row>
    <row r="11" spans="1:26" ht="15.6" x14ac:dyDescent="0.3">
      <c r="D11" s="44" t="s">
        <v>9</v>
      </c>
      <c r="E11" s="44"/>
      <c r="F11" s="45">
        <v>45562</v>
      </c>
      <c r="G11" s="45"/>
      <c r="H11" s="21"/>
      <c r="J11" s="4"/>
      <c r="K11" s="4"/>
      <c r="L11" s="4"/>
    </row>
    <row r="12" spans="1:26" ht="15.6" x14ac:dyDescent="0.3">
      <c r="D12" s="44" t="s">
        <v>15</v>
      </c>
      <c r="E12" s="44"/>
      <c r="F12" s="46">
        <v>100</v>
      </c>
      <c r="G12" s="46"/>
      <c r="H12" s="22"/>
      <c r="J12" s="15"/>
      <c r="K12" s="15"/>
      <c r="L12" s="15"/>
    </row>
    <row r="13" spans="1:26" x14ac:dyDescent="0.3">
      <c r="D13" s="4"/>
      <c r="E13" s="29"/>
      <c r="F13" s="29"/>
      <c r="G13" s="29"/>
      <c r="H13" s="4"/>
      <c r="J13" s="4"/>
      <c r="K13" s="4"/>
      <c r="L13" s="4"/>
    </row>
    <row r="14" spans="1:26" ht="41.4" x14ac:dyDescent="0.3">
      <c r="A14" s="6" t="s">
        <v>16</v>
      </c>
      <c r="B14" s="6" t="s">
        <v>24</v>
      </c>
      <c r="C14" s="6" t="s">
        <v>17</v>
      </c>
      <c r="D14" s="6" t="s">
        <v>0</v>
      </c>
      <c r="E14" s="31" t="s">
        <v>2</v>
      </c>
      <c r="F14" s="31" t="s">
        <v>3</v>
      </c>
      <c r="G14" s="31" t="s">
        <v>4</v>
      </c>
      <c r="H14" s="6" t="s">
        <v>21</v>
      </c>
      <c r="I14" s="6" t="s">
        <v>19</v>
      </c>
      <c r="J14" s="6" t="s">
        <v>1</v>
      </c>
      <c r="K14" s="6" t="s">
        <v>18</v>
      </c>
      <c r="L14" s="6" t="s">
        <v>5</v>
      </c>
    </row>
    <row r="15" spans="1:26" x14ac:dyDescent="0.3">
      <c r="A15" s="6" t="str">
        <f>$I$5</f>
        <v>ОБЗР</v>
      </c>
      <c r="B15" s="6">
        <v>2</v>
      </c>
      <c r="C15" s="6">
        <v>1</v>
      </c>
      <c r="D15" s="23" t="s">
        <v>66</v>
      </c>
      <c r="E15" s="32" t="s">
        <v>70</v>
      </c>
      <c r="F15" s="32" t="s">
        <v>71</v>
      </c>
      <c r="G15" s="32" t="s">
        <v>72</v>
      </c>
      <c r="H15" s="23">
        <f>$I$7</f>
        <v>11</v>
      </c>
      <c r="I15" s="26" t="s">
        <v>187</v>
      </c>
      <c r="J15" s="23">
        <v>82</v>
      </c>
      <c r="K15" s="20">
        <f>J15/$F$12</f>
        <v>0.82</v>
      </c>
      <c r="L15" s="23" t="s">
        <v>25</v>
      </c>
    </row>
    <row r="16" spans="1:26" x14ac:dyDescent="0.3">
      <c r="A16" s="6" t="str">
        <f>$I$5</f>
        <v>ОБЗР</v>
      </c>
      <c r="B16" s="6">
        <f>$A$3</f>
        <v>2</v>
      </c>
      <c r="C16" s="6">
        <v>2</v>
      </c>
      <c r="D16" s="23" t="s">
        <v>67</v>
      </c>
      <c r="E16" s="32" t="s">
        <v>73</v>
      </c>
      <c r="F16" s="32" t="s">
        <v>74</v>
      </c>
      <c r="G16" s="32" t="s">
        <v>75</v>
      </c>
      <c r="H16" s="23">
        <f>$I$7</f>
        <v>11</v>
      </c>
      <c r="I16" s="23" t="s">
        <v>187</v>
      </c>
      <c r="J16" s="23">
        <v>47</v>
      </c>
      <c r="K16" s="20">
        <f>J16/$F$12</f>
        <v>0.47</v>
      </c>
      <c r="L16" s="23" t="s">
        <v>27</v>
      </c>
    </row>
    <row r="17" spans="1:12" x14ac:dyDescent="0.3">
      <c r="A17" s="6" t="str">
        <f>$I$5</f>
        <v>ОБЗР</v>
      </c>
      <c r="B17" s="6">
        <f>$A$3</f>
        <v>2</v>
      </c>
      <c r="C17" s="6">
        <v>3</v>
      </c>
      <c r="D17" s="23" t="s">
        <v>68</v>
      </c>
      <c r="E17" s="32" t="s">
        <v>76</v>
      </c>
      <c r="F17" s="32" t="s">
        <v>77</v>
      </c>
      <c r="G17" s="32" t="s">
        <v>78</v>
      </c>
      <c r="H17" s="23">
        <f>$I$7</f>
        <v>11</v>
      </c>
      <c r="I17" s="23" t="s">
        <v>187</v>
      </c>
      <c r="J17" s="23">
        <v>40</v>
      </c>
      <c r="K17" s="20">
        <f>J17/$F$12</f>
        <v>0.4</v>
      </c>
      <c r="L17" s="23" t="s">
        <v>27</v>
      </c>
    </row>
    <row r="18" spans="1:12" x14ac:dyDescent="0.3">
      <c r="A18" s="6" t="str">
        <f>$I$5</f>
        <v>ОБЗР</v>
      </c>
      <c r="B18" s="6">
        <f>$A$3</f>
        <v>2</v>
      </c>
      <c r="C18" s="6">
        <v>4</v>
      </c>
      <c r="D18" s="23" t="s">
        <v>69</v>
      </c>
      <c r="E18" s="32" t="s">
        <v>79</v>
      </c>
      <c r="F18" s="32" t="s">
        <v>80</v>
      </c>
      <c r="G18" s="32" t="s">
        <v>81</v>
      </c>
      <c r="H18" s="23">
        <f>$I$7</f>
        <v>11</v>
      </c>
      <c r="I18" s="23" t="s">
        <v>187</v>
      </c>
      <c r="J18" s="23">
        <v>17</v>
      </c>
      <c r="K18" s="20">
        <f>J18/$F$12</f>
        <v>0.17</v>
      </c>
      <c r="L18" s="23" t="s">
        <v>27</v>
      </c>
    </row>
    <row r="22" spans="1:12" ht="15.6" x14ac:dyDescent="0.3">
      <c r="D22" s="1"/>
      <c r="E22" s="1"/>
      <c r="F22" s="34"/>
      <c r="G22" s="34"/>
      <c r="H22" s="12"/>
      <c r="J22" s="4"/>
      <c r="K22" s="4"/>
      <c r="L22" s="8"/>
    </row>
    <row r="23" spans="1:12" ht="15.6" x14ac:dyDescent="0.3">
      <c r="D23" s="7" t="s">
        <v>11</v>
      </c>
      <c r="F23" s="35"/>
      <c r="G23" s="36"/>
      <c r="H23" s="25" t="s">
        <v>167</v>
      </c>
      <c r="I23" s="27"/>
      <c r="J23" s="10"/>
      <c r="K23" s="19"/>
      <c r="L23" s="9"/>
    </row>
    <row r="24" spans="1:12" x14ac:dyDescent="0.3">
      <c r="D24" s="4"/>
      <c r="E24" s="29"/>
      <c r="F24" s="37" t="s">
        <v>13</v>
      </c>
      <c r="G24" s="39" t="s">
        <v>10</v>
      </c>
      <c r="H24" s="39"/>
      <c r="I24" s="39"/>
      <c r="J24" s="39"/>
      <c r="K24" s="13"/>
      <c r="L24" s="4"/>
    </row>
    <row r="25" spans="1:12" ht="15.6" x14ac:dyDescent="0.3">
      <c r="D25" s="7" t="s">
        <v>12</v>
      </c>
      <c r="F25" s="35"/>
      <c r="G25" s="36"/>
      <c r="H25" s="25" t="s">
        <v>168</v>
      </c>
      <c r="I25" s="27"/>
      <c r="J25" s="10"/>
      <c r="K25" s="19"/>
      <c r="L25" s="9"/>
    </row>
    <row r="26" spans="1:12" x14ac:dyDescent="0.3">
      <c r="F26" s="37" t="s">
        <v>13</v>
      </c>
      <c r="G26" s="39" t="s">
        <v>10</v>
      </c>
      <c r="H26" s="39"/>
      <c r="I26" s="39"/>
      <c r="J26" s="39"/>
      <c r="K26" s="13"/>
    </row>
    <row r="27" spans="1:12" x14ac:dyDescent="0.3">
      <c r="F27" s="38"/>
      <c r="G27" s="38"/>
      <c r="H27" s="13"/>
      <c r="I27" s="13"/>
      <c r="J27" s="13"/>
      <c r="K27" s="13"/>
    </row>
    <row r="53" ht="22.5" customHeight="1" x14ac:dyDescent="0.3"/>
  </sheetData>
  <autoFilter ref="A14:L14">
    <sortState ref="A15:L18">
      <sortCondition descending="1" ref="J14"/>
    </sortState>
  </autoFilter>
  <mergeCells count="12"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Ирина</cp:lastModifiedBy>
  <cp:lastPrinted>2024-02-20T10:11:38Z</cp:lastPrinted>
  <dcterms:created xsi:type="dcterms:W3CDTF">2023-09-08T05:39:27Z</dcterms:created>
  <dcterms:modified xsi:type="dcterms:W3CDTF">2024-10-20T16:43:55Z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24745126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ОБЗР для проведения 27.09.2024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